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 defaultThemeVersion="124226"/>
  <xr:revisionPtr revIDLastSave="0" documentId="13_ncr:1_{F3A72775-849A-4D2F-97CE-8571BEBEFF56}" xr6:coauthVersionLast="47" xr6:coauthVersionMax="47" xr10:uidLastSave="{00000000-0000-0000-0000-000000000000}"/>
  <bookViews>
    <workbookView xWindow="-110" yWindow="-110" windowWidth="25820" windowHeight="15620" xr2:uid="{00000000-000D-0000-FFFF-FFFF00000000}"/>
  </bookViews>
  <sheets>
    <sheet name="見積書記載例" sheetId="3" r:id="rId1"/>
    <sheet name="見積書" sheetId="5" r:id="rId2"/>
    <sheet name="請求書" sheetId="6" r:id="rId3"/>
  </sheets>
  <definedNames>
    <definedName name="_xlnm.Print_Area" localSheetId="1">見積書!$A$1:$AJ$58</definedName>
    <definedName name="_xlnm.Print_Area" localSheetId="0">見積書記載例!$A$1:$AJ$58</definedName>
    <definedName name="_xlnm.Print_Area" localSheetId="2">請求書!$A$1:$AJ$58</definedName>
  </definedNames>
  <calcPr calcId="191029"/>
</workbook>
</file>

<file path=xl/calcChain.xml><?xml version="1.0" encoding="utf-8"?>
<calcChain xmlns="http://schemas.openxmlformats.org/spreadsheetml/2006/main">
  <c r="AJ46" i="6" l="1"/>
  <c r="AE46" i="6"/>
  <c r="AE49" i="6" s="1"/>
  <c r="AJ45" i="6"/>
  <c r="AE45" i="6"/>
  <c r="AE48" i="6" s="1"/>
  <c r="Z44" i="6"/>
  <c r="AE44" i="6" s="1"/>
  <c r="Z43" i="6"/>
  <c r="AE43" i="6" s="1"/>
  <c r="Z42" i="6"/>
  <c r="AE42" i="6" s="1"/>
  <c r="Z41" i="6"/>
  <c r="AE41" i="6" s="1"/>
  <c r="Z40" i="6"/>
  <c r="AE40" i="6" s="1"/>
  <c r="Z39" i="6"/>
  <c r="AE39" i="6" s="1"/>
  <c r="Z38" i="6"/>
  <c r="AE38" i="6" s="1"/>
  <c r="Z37" i="6"/>
  <c r="AE37" i="6" s="1"/>
  <c r="Z36" i="6"/>
  <c r="AE36" i="6" s="1"/>
  <c r="Z35" i="6"/>
  <c r="AE35" i="6" s="1"/>
  <c r="Z34" i="6"/>
  <c r="AE34" i="6" s="1"/>
  <c r="Z33" i="6"/>
  <c r="AE33" i="6" s="1"/>
  <c r="Z32" i="6"/>
  <c r="AE32" i="6" s="1"/>
  <c r="Z31" i="6"/>
  <c r="AE31" i="6" s="1"/>
  <c r="Z30" i="6"/>
  <c r="AE30" i="6" s="1"/>
  <c r="Z29" i="6"/>
  <c r="AE29" i="6" s="1"/>
  <c r="Z28" i="6"/>
  <c r="AE28" i="6" s="1"/>
  <c r="Z27" i="6"/>
  <c r="AE27" i="6" s="1"/>
  <c r="AE26" i="6"/>
  <c r="AE25" i="6"/>
  <c r="AE24" i="6"/>
  <c r="AE23" i="6"/>
  <c r="AE22" i="6"/>
  <c r="AE21" i="6"/>
  <c r="AE20" i="6"/>
  <c r="AJ46" i="5"/>
  <c r="AE46" i="5"/>
  <c r="AE49" i="5" s="1"/>
  <c r="AJ45" i="5"/>
  <c r="AE45" i="5"/>
  <c r="AE48" i="5" s="1"/>
  <c r="Z44" i="5"/>
  <c r="AE44" i="5" s="1"/>
  <c r="Z43" i="5"/>
  <c r="AE43" i="5" s="1"/>
  <c r="Z42" i="5"/>
  <c r="AE42" i="5" s="1"/>
  <c r="Z41" i="5"/>
  <c r="AE41" i="5" s="1"/>
  <c r="Z40" i="5"/>
  <c r="AE40" i="5" s="1"/>
  <c r="Z39" i="5"/>
  <c r="AE39" i="5" s="1"/>
  <c r="Z38" i="5"/>
  <c r="AE38" i="5" s="1"/>
  <c r="Z37" i="5"/>
  <c r="AE37" i="5" s="1"/>
  <c r="Z36" i="5"/>
  <c r="AE36" i="5" s="1"/>
  <c r="Z35" i="5"/>
  <c r="AE35" i="5" s="1"/>
  <c r="Z34" i="5"/>
  <c r="AE34" i="5" s="1"/>
  <c r="Z33" i="5"/>
  <c r="AE33" i="5" s="1"/>
  <c r="Z32" i="5"/>
  <c r="AE32" i="5" s="1"/>
  <c r="Z31" i="5"/>
  <c r="AE31" i="5" s="1"/>
  <c r="Z30" i="5"/>
  <c r="AE30" i="5" s="1"/>
  <c r="Z29" i="5"/>
  <c r="AE29" i="5" s="1"/>
  <c r="Z28" i="5"/>
  <c r="AE28" i="5" s="1"/>
  <c r="Z27" i="5"/>
  <c r="AE27" i="5" s="1"/>
  <c r="AE26" i="5"/>
  <c r="AE25" i="5"/>
  <c r="AE24" i="5"/>
  <c r="AE23" i="5"/>
  <c r="AE22" i="5"/>
  <c r="AE21" i="5"/>
  <c r="AE20" i="5"/>
  <c r="Z44" i="3"/>
  <c r="AE44" i="3" s="1"/>
  <c r="Z43" i="3"/>
  <c r="AE43" i="3" s="1"/>
  <c r="Z42" i="3"/>
  <c r="AE42" i="3" s="1"/>
  <c r="Z41" i="3"/>
  <c r="AE41" i="3" s="1"/>
  <c r="Z40" i="3"/>
  <c r="AE40" i="3" s="1"/>
  <c r="Z39" i="3"/>
  <c r="AE39" i="3" s="1"/>
  <c r="Z38" i="3"/>
  <c r="AE38" i="3" s="1"/>
  <c r="Z37" i="3"/>
  <c r="AE37" i="3" s="1"/>
  <c r="Z36" i="3"/>
  <c r="AE36" i="3" s="1"/>
  <c r="Z35" i="3"/>
  <c r="AE35" i="3" s="1"/>
  <c r="Z34" i="3"/>
  <c r="AE34" i="3" s="1"/>
  <c r="Z33" i="3"/>
  <c r="AE33" i="3" s="1"/>
  <c r="Z32" i="3"/>
  <c r="AE32" i="3" s="1"/>
  <c r="Z31" i="3"/>
  <c r="AE31" i="3" s="1"/>
  <c r="Z30" i="3"/>
  <c r="AE30" i="3" s="1"/>
  <c r="Z29" i="3"/>
  <c r="AE29" i="3" s="1"/>
  <c r="Z28" i="3"/>
  <c r="AE28" i="3" s="1"/>
  <c r="Z27" i="3"/>
  <c r="AE27" i="3" s="1"/>
  <c r="Z26" i="3"/>
  <c r="AE26" i="3" s="1"/>
  <c r="Z25" i="3"/>
  <c r="AE25" i="3" s="1"/>
  <c r="Z24" i="3"/>
  <c r="AE24" i="3" s="1"/>
  <c r="Z23" i="3"/>
  <c r="AE23" i="3" s="1"/>
  <c r="AE22" i="3"/>
  <c r="AE21" i="3"/>
  <c r="AJ46" i="3" s="1"/>
  <c r="AE20" i="3"/>
  <c r="AE46" i="3" l="1"/>
  <c r="AE49" i="3" s="1"/>
  <c r="AJ45" i="3"/>
  <c r="AJ47" i="6"/>
  <c r="AL45" i="6" s="1"/>
  <c r="AN45" i="6" s="1"/>
  <c r="AN47" i="6" s="1"/>
  <c r="AE47" i="6"/>
  <c r="AE50" i="6" s="1"/>
  <c r="C16" i="6" s="1"/>
  <c r="AJ47" i="5"/>
  <c r="AL45" i="5" s="1"/>
  <c r="AN45" i="5" s="1"/>
  <c r="AN47" i="5" s="1"/>
  <c r="AE47" i="5"/>
  <c r="AE50" i="5" s="1"/>
  <c r="C16" i="5" s="1"/>
  <c r="AE45" i="3"/>
  <c r="AE48" i="3" s="1"/>
  <c r="AJ47" i="3"/>
  <c r="AL45" i="3" s="1"/>
  <c r="AN45" i="3" s="1"/>
  <c r="AN47" i="3" s="1"/>
  <c r="AL46" i="6" l="1"/>
  <c r="AN46" i="6" s="1"/>
  <c r="AL46" i="5"/>
  <c r="AN46" i="5" s="1"/>
  <c r="AE47" i="3"/>
  <c r="AE50" i="3" s="1"/>
  <c r="C16" i="3" s="1"/>
  <c r="AL46" i="3"/>
  <c r="AN4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E2" authorId="0" shapeId="0" xr:uid="{AF76E1BB-5799-457D-B742-D82B3D802AB8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発行日を記載</t>
        </r>
      </text>
    </comment>
    <comment ref="AE3" authorId="0" shapeId="0" xr:uid="{95859474-83F2-4C74-AF9F-946527598103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有効期限は原則12/31
※保険は例外</t>
        </r>
      </text>
    </comment>
    <comment ref="B6" authorId="0" shapeId="0" xr:uid="{42C99819-6A8F-440D-AD04-8D4FD954298C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グループ名は記載不要
※部会は部会まで記載</t>
        </r>
      </text>
    </comment>
    <comment ref="F12" authorId="0" shapeId="0" xr:uid="{F5F46049-6EC1-45F2-93DD-0CA3E5DCF3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振込払いに固定
※現金払いは別途相談してください。</t>
        </r>
      </text>
    </comment>
    <comment ref="F13" authorId="0" shapeId="0" xr:uid="{B4A1CD4A-0499-482E-A80F-C396F7859B38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事業実施1ヵ月後程度の平日を記載</t>
        </r>
      </text>
    </comment>
    <comment ref="AG14" authorId="0" shapeId="0" xr:uid="{B46BF46A-1E7C-47E9-9AE6-862F2654205D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紙見積の場合は捺印
電子印の場合はデータで可
※空白にして印刷後、会社横版・丸印を捺印でも可</t>
        </r>
      </text>
    </comment>
    <comment ref="Z19" authorId="0" shapeId="0" xr:uid="{786DD2B3-7CC6-4DC2-A023-59F981EC814E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税別の単価を入力</t>
        </r>
      </text>
    </comment>
    <comment ref="B20" authorId="0" shapeId="0" xr:uid="{7C6E16ED-968F-438B-8261-9C5B43F26FF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商品の名称、詳細、規格・材質なども記載する。
※予算様式3に記載する際はこちらに記載した内容を摘要欄に記載する。また、映像ポスター作製依頼承諾書に記載するないようもここと統一する。</t>
        </r>
      </text>
    </comment>
    <comment ref="O20" authorId="0" shapeId="0" xr:uid="{ED166589-FC29-461D-A3AA-22CB6DFFF7B3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商品ごとに税率を選択
※選択しないと下の表の集計に反映されません。</t>
        </r>
      </text>
    </comment>
    <comment ref="AE20" authorId="0" shapeId="0" xr:uid="{0106E506-5B96-4BF6-96B9-19BD4633177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金額の列には計算式が入っているので手入力禁止です。</t>
        </r>
      </text>
    </comment>
    <comment ref="B41" authorId="0" shapeId="0" xr:uid="{0B81664A-E16A-4EF2-9476-AF4EA6793E4A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行を追加した場合は、合計の計算に追加した行の金額が計算されているか、十分確認してください。</t>
        </r>
      </text>
    </comment>
    <comment ref="AE45" authorId="0" shapeId="0" xr:uid="{0D7500B1-E12E-4760-B615-3ED42F250AE4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下の表にはすべて数式が入っているので手入力禁止です。
10％、8％を自動的に振り分けて計算します。</t>
        </r>
      </text>
    </comment>
    <comment ref="C47" authorId="0" shapeId="0" xr:uid="{F8C14627-4B4F-464F-9F23-E9335F10529D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備考の項目は3点セットで必ず記載
①インボイス番号
②振込口座
③口座名義（漢字、ｶﾀｶﾅ両方記載）
</t>
        </r>
      </text>
    </comment>
    <comment ref="C52" authorId="0" shapeId="0" xr:uid="{EC5D757A-D027-410B-9537-E49F361EE529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先方様の条件等があれば記載いただくようにしてください。
例：データ入稿後の校正は2回まで等</t>
        </r>
      </text>
    </comment>
  </commentList>
</comments>
</file>

<file path=xl/sharedStrings.xml><?xml version="1.0" encoding="utf-8"?>
<sst xmlns="http://schemas.openxmlformats.org/spreadsheetml/2006/main" count="116" uniqueCount="56">
  <si>
    <t>金額</t>
    <rPh sb="0" eb="2">
      <t>キンガク</t>
    </rPh>
    <phoneticPr fontId="1"/>
  </si>
  <si>
    <t>数量</t>
    <rPh sb="0" eb="1">
      <t>スウ</t>
    </rPh>
    <rPh sb="1" eb="2">
      <t>リョウ</t>
    </rPh>
    <phoneticPr fontId="1"/>
  </si>
  <si>
    <t>単位</t>
    <rPh sb="0" eb="2">
      <t>タンイ</t>
    </rPh>
    <phoneticPr fontId="1"/>
  </si>
  <si>
    <t>単位：円　</t>
    <rPh sb="0" eb="2">
      <t>タンイ</t>
    </rPh>
    <rPh sb="3" eb="4">
      <t>エン</t>
    </rPh>
    <phoneticPr fontId="1"/>
  </si>
  <si>
    <t>単価</t>
    <rPh sb="0" eb="2">
      <t>タンカ</t>
    </rPh>
    <phoneticPr fontId="1"/>
  </si>
  <si>
    <t>御中</t>
    <rPh sb="0" eb="2">
      <t>オンチュウ</t>
    </rPh>
    <phoneticPr fontId="1"/>
  </si>
  <si>
    <t>消費税（10%）</t>
  </si>
  <si>
    <t>消費税（8%）</t>
    <phoneticPr fontId="1"/>
  </si>
  <si>
    <t>小計金額（税抜き）</t>
    <rPh sb="0" eb="2">
      <t>ショウケイ</t>
    </rPh>
    <rPh sb="2" eb="4">
      <t>キンガク</t>
    </rPh>
    <rPh sb="5" eb="7">
      <t>ゼイヌ</t>
    </rPh>
    <phoneticPr fontId="1"/>
  </si>
  <si>
    <t>10%対象計</t>
    <rPh sb="3" eb="5">
      <t>タイショウ</t>
    </rPh>
    <rPh sb="5" eb="6">
      <t>ケイ</t>
    </rPh>
    <phoneticPr fontId="1"/>
  </si>
  <si>
    <t>按分計算用フィールド</t>
    <rPh sb="0" eb="2">
      <t>アンブン</t>
    </rPh>
    <rPh sb="2" eb="5">
      <t>ケイサンヨウ</t>
    </rPh>
    <phoneticPr fontId="1"/>
  </si>
  <si>
    <t>納入場所</t>
    <rPh sb="0" eb="2">
      <t>ノウニュウ</t>
    </rPh>
    <rPh sb="2" eb="4">
      <t>バショ</t>
    </rPh>
    <phoneticPr fontId="18"/>
  </si>
  <si>
    <t>支払条件</t>
    <rPh sb="0" eb="2">
      <t>シハライ</t>
    </rPh>
    <rPh sb="2" eb="4">
      <t>ジョウケン</t>
    </rPh>
    <phoneticPr fontId="18"/>
  </si>
  <si>
    <t>公益社団法人日本青年会議所　九州地区福岡ブロック協議会</t>
    <rPh sb="0" eb="6">
      <t>コウエキシャダンホウジン</t>
    </rPh>
    <rPh sb="6" eb="8">
      <t>ニッポン</t>
    </rPh>
    <rPh sb="8" eb="13">
      <t>セイネンカイギショ</t>
    </rPh>
    <rPh sb="14" eb="18">
      <t>キュウシュウチク</t>
    </rPh>
    <rPh sb="18" eb="20">
      <t>フクオカ</t>
    </rPh>
    <rPh sb="24" eb="27">
      <t>キョウギカイ</t>
    </rPh>
    <phoneticPr fontId="1"/>
  </si>
  <si>
    <t>税率区分</t>
    <rPh sb="0" eb="2">
      <t>ゼイリツ</t>
    </rPh>
    <rPh sb="2" eb="4">
      <t>クブン</t>
    </rPh>
    <phoneticPr fontId="1"/>
  </si>
  <si>
    <t>振込払い</t>
    <rPh sb="0" eb="2">
      <t>フリコミ</t>
    </rPh>
    <rPh sb="2" eb="3">
      <t>バラ</t>
    </rPh>
    <phoneticPr fontId="1"/>
  </si>
  <si>
    <t>8％</t>
    <phoneticPr fontId="1"/>
  </si>
  <si>
    <t>10％</t>
    <phoneticPr fontId="1"/>
  </si>
  <si>
    <t>支払期日</t>
    <rPh sb="0" eb="2">
      <t>シハライ</t>
    </rPh>
    <rPh sb="2" eb="4">
      <t>キジツ</t>
    </rPh>
    <phoneticPr fontId="18"/>
  </si>
  <si>
    <t>合計金額（税込）</t>
    <rPh sb="0" eb="2">
      <t>ゴウケイ</t>
    </rPh>
    <rPh sb="2" eb="4">
      <t>キンガク</t>
    </rPh>
    <rPh sb="5" eb="7">
      <t>ゼイコ</t>
    </rPh>
    <phoneticPr fontId="1"/>
  </si>
  <si>
    <t>御見積金額（税込）</t>
    <rPh sb="0" eb="3">
      <t>オミツモリ</t>
    </rPh>
    <rPh sb="6" eb="8">
      <t>ゼイコ</t>
    </rPh>
    <phoneticPr fontId="1"/>
  </si>
  <si>
    <t>8%対象計</t>
    <rPh sb="2" eb="4">
      <t>タイショウ</t>
    </rPh>
    <phoneticPr fontId="1"/>
  </si>
  <si>
    <t>見積有効期限</t>
    <rPh sb="0" eb="2">
      <t>ミツモリ</t>
    </rPh>
    <rPh sb="2" eb="6">
      <t>ユウコウキゲン</t>
    </rPh>
    <phoneticPr fontId="1"/>
  </si>
  <si>
    <t>2025年6月31日</t>
    <rPh sb="4" eb="5">
      <t>ネン</t>
    </rPh>
    <rPh sb="6" eb="7">
      <t>ガツ</t>
    </rPh>
    <rPh sb="9" eb="10">
      <t>ニチ</t>
    </rPh>
    <phoneticPr fontId="1"/>
  </si>
  <si>
    <t>受渡日・実施日</t>
    <rPh sb="0" eb="2">
      <t>ウケワタシ</t>
    </rPh>
    <rPh sb="2" eb="3">
      <t>ビ</t>
    </rPh>
    <rPh sb="4" eb="6">
      <t>ジッシ</t>
    </rPh>
    <rPh sb="6" eb="7">
      <t>ビ</t>
    </rPh>
    <phoneticPr fontId="18"/>
  </si>
  <si>
    <t>＜備考＞</t>
    <rPh sb="1" eb="3">
      <t>ビコウ</t>
    </rPh>
    <phoneticPr fontId="1"/>
  </si>
  <si>
    <t>口座名義：(株)○○○○　ｶﾌﾞ）○○○○</t>
    <rPh sb="0" eb="2">
      <t>コウザ</t>
    </rPh>
    <rPh sb="2" eb="4">
      <t>メイギ</t>
    </rPh>
    <rPh sb="5" eb="8">
      <t>カブ</t>
    </rPh>
    <phoneticPr fontId="1"/>
  </si>
  <si>
    <t>インボイス番号：T□□□□□□□</t>
    <rPh sb="5" eb="7">
      <t>バンゴウ</t>
    </rPh>
    <phoneticPr fontId="1"/>
  </si>
  <si>
    <t>＜その他＞</t>
    <rPh sb="3" eb="4">
      <t>タ</t>
    </rPh>
    <phoneticPr fontId="1"/>
  </si>
  <si>
    <t>御　見　積　書</t>
    <rPh sb="0" eb="1">
      <t>オ</t>
    </rPh>
    <rPh sb="2" eb="3">
      <t>ミ</t>
    </rPh>
    <rPh sb="4" eb="5">
      <t>セキ</t>
    </rPh>
    <rPh sb="6" eb="7">
      <t>ショ</t>
    </rPh>
    <phoneticPr fontId="1"/>
  </si>
  <si>
    <t>ブロック大会運営委員会エクスカーション部会</t>
    <rPh sb="4" eb="6">
      <t>タイカイ</t>
    </rPh>
    <rPh sb="6" eb="8">
      <t>ウンエイ</t>
    </rPh>
    <rPh sb="8" eb="11">
      <t>イインカイ</t>
    </rPh>
    <rPh sb="19" eb="21">
      <t>ブカイ</t>
    </rPh>
    <phoneticPr fontId="1"/>
  </si>
  <si>
    <t>下記の通り御見積申し上げます。</t>
    <rPh sb="0" eb="2">
      <t>カキ</t>
    </rPh>
    <rPh sb="3" eb="4">
      <t>トオ</t>
    </rPh>
    <rPh sb="5" eb="8">
      <t>オミツモリ</t>
    </rPh>
    <rPh sb="8" eb="9">
      <t>モウ</t>
    </rPh>
    <rPh sb="10" eb="11">
      <t>ア</t>
    </rPh>
    <phoneticPr fontId="1"/>
  </si>
  <si>
    <t>一般社団法人柳川青年会議所事務局</t>
    <rPh sb="0" eb="13">
      <t>イッパンシャダンホウジンヤナガワセイネンカイギショ</t>
    </rPh>
    <rPh sb="13" eb="16">
      <t>ジムキョク</t>
    </rPh>
    <phoneticPr fontId="1"/>
  </si>
  <si>
    <t>2025年5月14日</t>
    <rPh sb="4" eb="5">
      <t>ネン</t>
    </rPh>
    <rPh sb="6" eb="7">
      <t>ガツ</t>
    </rPh>
    <rPh sb="9" eb="10">
      <t>ニチ</t>
    </rPh>
    <phoneticPr fontId="1"/>
  </si>
  <si>
    <t>ポスター　A4　両面カラー　上質紙　135ｋg</t>
    <rPh sb="8" eb="10">
      <t>リョウメン</t>
    </rPh>
    <rPh sb="14" eb="17">
      <t>ジョウシツシ</t>
    </rPh>
    <phoneticPr fontId="1"/>
  </si>
  <si>
    <t>枚</t>
    <rPh sb="0" eb="1">
      <t>マイ</t>
    </rPh>
    <phoneticPr fontId="1"/>
  </si>
  <si>
    <t>特典用　お菓子　柳川まりまんじゅう</t>
    <rPh sb="0" eb="2">
      <t>トクテン</t>
    </rPh>
    <rPh sb="2" eb="3">
      <t>ヨウ</t>
    </rPh>
    <rPh sb="5" eb="7">
      <t>カシ</t>
    </rPh>
    <rPh sb="8" eb="10">
      <t>ヤナガワ</t>
    </rPh>
    <phoneticPr fontId="1"/>
  </si>
  <si>
    <t>個</t>
    <rPh sb="0" eb="1">
      <t>コ</t>
    </rPh>
    <phoneticPr fontId="1"/>
  </si>
  <si>
    <t>インボイス番号：T1234567</t>
    <rPh sb="5" eb="7">
      <t>バンゴウ</t>
    </rPh>
    <phoneticPr fontId="1"/>
  </si>
  <si>
    <t>振込口座：福岡銀行柳川支店　普通　123456</t>
    <rPh sb="0" eb="2">
      <t>フリコミ</t>
    </rPh>
    <rPh sb="2" eb="4">
      <t>コウザ</t>
    </rPh>
    <rPh sb="5" eb="7">
      <t>フクオカ</t>
    </rPh>
    <rPh sb="7" eb="9">
      <t>ギンコウ</t>
    </rPh>
    <rPh sb="9" eb="11">
      <t>ヤナガワ</t>
    </rPh>
    <rPh sb="11" eb="13">
      <t>シテン</t>
    </rPh>
    <rPh sb="14" eb="16">
      <t>フツウ</t>
    </rPh>
    <phoneticPr fontId="1"/>
  </si>
  <si>
    <t>口座名義：(株)柳川企画　ｶﾌﾞ）ﾔﾅｶﾞﾜｷｶｸ</t>
    <rPh sb="0" eb="2">
      <t>コウザ</t>
    </rPh>
    <rPh sb="2" eb="4">
      <t>メイギ</t>
    </rPh>
    <rPh sb="5" eb="8">
      <t>カブ</t>
    </rPh>
    <rPh sb="8" eb="10">
      <t>ヤナガワ</t>
    </rPh>
    <rPh sb="10" eb="12">
      <t>キカク</t>
    </rPh>
    <phoneticPr fontId="1"/>
  </si>
  <si>
    <t>〒111-0000</t>
    <phoneticPr fontId="1"/>
  </si>
  <si>
    <t>TEL：0944-11-1234</t>
    <phoneticPr fontId="1"/>
  </si>
  <si>
    <t>FAX：0944-11-5678</t>
    <phoneticPr fontId="1"/>
  </si>
  <si>
    <t>福岡県柳川市○○町123-456</t>
    <rPh sb="0" eb="2">
      <t>フクオカ</t>
    </rPh>
    <rPh sb="2" eb="3">
      <t>ケン</t>
    </rPh>
    <rPh sb="3" eb="6">
      <t>ヤナガワシ</t>
    </rPh>
    <rPh sb="8" eb="9">
      <t>マチ</t>
    </rPh>
    <phoneticPr fontId="1"/>
  </si>
  <si>
    <t>株式会社柳川企画</t>
    <rPh sb="0" eb="4">
      <t>カブシキカイシャ</t>
    </rPh>
    <rPh sb="4" eb="6">
      <t>ヤナガワ</t>
    </rPh>
    <rPh sb="6" eb="8">
      <t>キカク</t>
    </rPh>
    <phoneticPr fontId="1"/>
  </si>
  <si>
    <t>紙リストバンド　無地</t>
    <rPh sb="0" eb="1">
      <t>カミ</t>
    </rPh>
    <rPh sb="8" eb="10">
      <t>ムジ</t>
    </rPh>
    <phoneticPr fontId="1"/>
  </si>
  <si>
    <t>御　請　求　書</t>
    <rPh sb="0" eb="1">
      <t>オ</t>
    </rPh>
    <rPh sb="2" eb="3">
      <t>ショウ</t>
    </rPh>
    <rPh sb="4" eb="5">
      <t>モト</t>
    </rPh>
    <rPh sb="6" eb="7">
      <t>ショ</t>
    </rPh>
    <phoneticPr fontId="1"/>
  </si>
  <si>
    <t>品名・規格</t>
    <rPh sb="0" eb="2">
      <t>ヒンメイ</t>
    </rPh>
    <rPh sb="3" eb="5">
      <t>キカク</t>
    </rPh>
    <phoneticPr fontId="1"/>
  </si>
  <si>
    <t>代表取締役　柳川太郎</t>
    <rPh sb="0" eb="5">
      <t>ダイヒョウトリシマリヤク</t>
    </rPh>
    <rPh sb="6" eb="8">
      <t>ヤナガワ</t>
    </rPh>
    <rPh sb="8" eb="10">
      <t>タロウ</t>
    </rPh>
    <phoneticPr fontId="1"/>
  </si>
  <si>
    <t>○○○委員会</t>
    <rPh sb="3" eb="6">
      <t>イインカイ</t>
    </rPh>
    <phoneticPr fontId="1"/>
  </si>
  <si>
    <t>振込口座：○○銀行○○支店　普通・当座　△△△△△△</t>
    <rPh sb="0" eb="2">
      <t>フリコミ</t>
    </rPh>
    <rPh sb="2" eb="4">
      <t>コウザ</t>
    </rPh>
    <rPh sb="7" eb="9">
      <t>ギンコウ</t>
    </rPh>
    <rPh sb="11" eb="13">
      <t>シテン</t>
    </rPh>
    <rPh sb="14" eb="16">
      <t>フツウ</t>
    </rPh>
    <rPh sb="17" eb="19">
      <t>トウザ</t>
    </rPh>
    <phoneticPr fontId="1"/>
  </si>
  <si>
    <t>請求発行日</t>
    <rPh sb="0" eb="2">
      <t>セイキュウ</t>
    </rPh>
    <rPh sb="2" eb="4">
      <t>ハッコウ</t>
    </rPh>
    <rPh sb="4" eb="5">
      <t>ビ</t>
    </rPh>
    <phoneticPr fontId="1"/>
  </si>
  <si>
    <t>見積発行日</t>
    <rPh sb="0" eb="2">
      <t>ミツモリ</t>
    </rPh>
    <rPh sb="2" eb="4">
      <t>ハッコウ</t>
    </rPh>
    <rPh sb="4" eb="5">
      <t>ビ</t>
    </rPh>
    <phoneticPr fontId="1"/>
  </si>
  <si>
    <t>下記の通り御請求申し上げます。</t>
    <rPh sb="0" eb="2">
      <t>カキ</t>
    </rPh>
    <rPh sb="3" eb="4">
      <t>トオ</t>
    </rPh>
    <rPh sb="5" eb="6">
      <t>オ</t>
    </rPh>
    <rPh sb="6" eb="8">
      <t>セイキュウ</t>
    </rPh>
    <rPh sb="8" eb="9">
      <t>モウ</t>
    </rPh>
    <rPh sb="10" eb="11">
      <t>ア</t>
    </rPh>
    <phoneticPr fontId="1"/>
  </si>
  <si>
    <t>御請求金額（税込）</t>
    <rPh sb="0" eb="1">
      <t>オ</t>
    </rPh>
    <rPh sb="1" eb="3">
      <t>セイキュウ</t>
    </rPh>
    <rPh sb="3" eb="5">
      <t>キンガク</t>
    </rPh>
    <rPh sb="6" eb="8">
      <t>ゼイコ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</si>
</sst>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_ "/>
    <numFmt numFmtId="178" formatCode="&quot;¥&quot;#,##0\-"/>
    <numFmt numFmtId="179" formatCode="yyyy&quot;年&quot;m&quot;月&quot;d&quot;日&quot;;@"/>
    <numFmt numFmtId="180" formatCode="0_ "/>
  </numFmts>
  <fonts count="2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sz val="9"/>
      <color theme="2" tint="-0.749992370372631"/>
      <name val="メイリオ"/>
      <family val="3"/>
      <charset val="128"/>
    </font>
    <font>
      <sz val="11"/>
      <color theme="2" tint="-0.749992370372631"/>
      <name val="メイリオ"/>
      <family val="3"/>
      <charset val="128"/>
    </font>
    <font>
      <b/>
      <sz val="28"/>
      <color theme="2" tint="-0.749992370372631"/>
      <name val="ＭＳ Ｐ明朝"/>
      <family val="1"/>
      <charset val="128"/>
    </font>
    <font>
      <sz val="9"/>
      <color theme="0"/>
      <name val="メイリオ"/>
      <family val="3"/>
      <charset val="128"/>
    </font>
    <font>
      <b/>
      <sz val="20"/>
      <color theme="1" tint="0.249977111117893"/>
      <name val="メイリオ"/>
      <family val="3"/>
      <charset val="128"/>
    </font>
    <font>
      <sz val="11"/>
      <name val="ＭＳ 明朝"/>
      <family val="1"/>
      <charset val="128"/>
    </font>
    <font>
      <sz val="9"/>
      <color theme="1" tint="0.249977111117893"/>
      <name val="ＭＳ Ｐゴシック"/>
      <family val="2"/>
      <charset val="128"/>
      <scheme val="minor"/>
    </font>
    <font>
      <sz val="11"/>
      <name val="メイリオ"/>
      <family val="3"/>
      <charset val="128"/>
    </font>
    <font>
      <sz val="9"/>
      <color theme="1" tint="0.249977111117893"/>
      <name val="メイリオ"/>
      <family val="3"/>
      <charset val="128"/>
    </font>
    <font>
      <sz val="12"/>
      <color theme="1" tint="0.249977111117893"/>
      <name val="メイリオ"/>
      <family val="3"/>
      <charset val="128"/>
    </font>
    <font>
      <sz val="16"/>
      <color theme="1" tint="0.249977111117893"/>
      <name val="メイリオ"/>
      <family val="3"/>
      <charset val="128"/>
    </font>
    <font>
      <b/>
      <sz val="28"/>
      <color theme="1" tint="0.249977111117893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4"/>
      <color theme="1" tint="0.249977111117893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ck">
        <color theme="0"/>
      </top>
      <bottom/>
      <diagonal/>
    </border>
    <border>
      <left/>
      <right/>
      <top/>
      <bottom style="thin">
        <color theme="2" tint="-0.749961851863155"/>
      </bottom>
      <diagonal/>
    </border>
    <border>
      <left/>
      <right/>
      <top/>
      <bottom style="double">
        <color theme="1" tint="0.2499465926084170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/>
    <xf numFmtId="49" fontId="2" fillId="0" borderId="1" xfId="0" applyNumberFormat="1" applyFont="1" applyBorder="1">
      <alignment vertical="center"/>
    </xf>
    <xf numFmtId="49" fontId="6" fillId="0" borderId="0" xfId="0" applyNumberFormat="1" applyFont="1">
      <alignment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>
      <alignment vertical="center"/>
    </xf>
    <xf numFmtId="177" fontId="2" fillId="0" borderId="0" xfId="0" applyNumberFormat="1" applyFont="1" applyAlignment="1"/>
    <xf numFmtId="0" fontId="2" fillId="0" borderId="0" xfId="0" applyFont="1" applyAlignment="1"/>
    <xf numFmtId="177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right"/>
    </xf>
    <xf numFmtId="49" fontId="7" fillId="0" borderId="3" xfId="0" applyNumberFormat="1" applyFont="1" applyBorder="1">
      <alignment vertical="center"/>
    </xf>
    <xf numFmtId="0" fontId="10" fillId="0" borderId="0" xfId="0" applyFont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49" fontId="11" fillId="0" borderId="0" xfId="0" applyNumberFormat="1" applyFont="1">
      <alignment vertical="center"/>
    </xf>
    <xf numFmtId="49" fontId="13" fillId="0" borderId="0" xfId="0" applyNumberFormat="1" applyFont="1">
      <alignment vertical="center"/>
    </xf>
    <xf numFmtId="49" fontId="14" fillId="0" borderId="0" xfId="0" applyNumberFormat="1" applyFont="1">
      <alignment vertical="center"/>
    </xf>
    <xf numFmtId="49" fontId="15" fillId="0" borderId="0" xfId="0" applyNumberFormat="1" applyFont="1">
      <alignment vertical="center"/>
    </xf>
    <xf numFmtId="49" fontId="5" fillId="0" borderId="3" xfId="0" applyNumberFormat="1" applyFont="1" applyBorder="1" applyAlignment="1"/>
    <xf numFmtId="49" fontId="5" fillId="0" borderId="0" xfId="0" applyNumberFormat="1" applyFont="1" applyAlignment="1"/>
    <xf numFmtId="49" fontId="2" fillId="0" borderId="0" xfId="0" applyNumberFormat="1" applyFont="1" applyAlignment="1">
      <alignment horizontal="left"/>
    </xf>
    <xf numFmtId="0" fontId="2" fillId="5" borderId="0" xfId="0" applyFont="1" applyFill="1">
      <alignment vertical="center"/>
    </xf>
    <xf numFmtId="49" fontId="2" fillId="5" borderId="0" xfId="0" applyNumberFormat="1" applyFont="1" applyFill="1">
      <alignment vertical="center"/>
    </xf>
    <xf numFmtId="180" fontId="2" fillId="5" borderId="0" xfId="0" applyNumberFormat="1" applyFont="1" applyFill="1">
      <alignment vertical="center"/>
    </xf>
    <xf numFmtId="177" fontId="2" fillId="5" borderId="0" xfId="0" applyNumberFormat="1" applyFont="1" applyFill="1">
      <alignment vertical="center"/>
    </xf>
    <xf numFmtId="0" fontId="12" fillId="0" borderId="5" xfId="0" applyFont="1" applyBorder="1">
      <alignment vertical="center"/>
    </xf>
    <xf numFmtId="0" fontId="12" fillId="0" borderId="12" xfId="0" applyFont="1" applyBorder="1">
      <alignment vertical="center"/>
    </xf>
    <xf numFmtId="49" fontId="2" fillId="0" borderId="12" xfId="0" applyNumberFormat="1" applyFont="1" applyBorder="1">
      <alignment vertical="center"/>
    </xf>
    <xf numFmtId="178" fontId="4" fillId="0" borderId="0" xfId="0" applyNumberFormat="1" applyFont="1" applyAlignment="1">
      <alignment horizontal="center"/>
    </xf>
    <xf numFmtId="178" fontId="9" fillId="0" borderId="0" xfId="0" applyNumberFormat="1" applyFont="1" applyAlignment="1">
      <alignment horizontal="right"/>
    </xf>
    <xf numFmtId="178" fontId="4" fillId="0" borderId="0" xfId="0" applyNumberFormat="1" applyFont="1" applyAlignment="1"/>
    <xf numFmtId="178" fontId="19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 vertical="top" indent="1"/>
    </xf>
    <xf numFmtId="49" fontId="2" fillId="0" borderId="0" xfId="0" applyNumberFormat="1" applyFont="1" applyAlignment="1">
      <alignment horizontal="center" vertical="top"/>
    </xf>
    <xf numFmtId="49" fontId="20" fillId="0" borderId="0" xfId="0" applyNumberFormat="1" applyFont="1" applyAlignment="1">
      <alignment horizontal="left" vertical="center"/>
    </xf>
    <xf numFmtId="49" fontId="2" fillId="0" borderId="10" xfId="0" applyNumberFormat="1" applyFont="1" applyBorder="1" applyAlignment="1">
      <alignment horizontal="left" vertical="top" indent="1"/>
    </xf>
    <xf numFmtId="49" fontId="2" fillId="0" borderId="9" xfId="0" applyNumberFormat="1" applyFont="1" applyBorder="1" applyAlignment="1">
      <alignment horizontal="left" vertical="top" indent="1"/>
    </xf>
    <xf numFmtId="49" fontId="2" fillId="0" borderId="7" xfId="0" applyNumberFormat="1" applyFont="1" applyBorder="1" applyAlignment="1">
      <alignment horizontal="left" vertical="top" indent="1"/>
    </xf>
    <xf numFmtId="49" fontId="2" fillId="0" borderId="8" xfId="0" applyNumberFormat="1" applyFont="1" applyBorder="1" applyAlignment="1">
      <alignment horizontal="center" vertical="top"/>
    </xf>
    <xf numFmtId="49" fontId="2" fillId="0" borderId="6" xfId="0" applyNumberFormat="1" applyFont="1" applyBorder="1">
      <alignment vertical="center"/>
    </xf>
    <xf numFmtId="49" fontId="2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top"/>
    </xf>
    <xf numFmtId="178" fontId="4" fillId="4" borderId="0" xfId="0" applyNumberFormat="1" applyFont="1" applyFill="1" applyAlignment="1"/>
    <xf numFmtId="178" fontId="4" fillId="4" borderId="0" xfId="0" applyNumberFormat="1" applyFont="1" applyFill="1" applyAlignment="1">
      <alignment horizontal="center"/>
    </xf>
    <xf numFmtId="49" fontId="2" fillId="4" borderId="0" xfId="0" applyNumberFormat="1" applyFont="1" applyFill="1">
      <alignment vertical="center"/>
    </xf>
    <xf numFmtId="49" fontId="2" fillId="0" borderId="14" xfId="0" applyNumberFormat="1" applyFont="1" applyBorder="1" applyAlignment="1"/>
    <xf numFmtId="49" fontId="2" fillId="0" borderId="14" xfId="0" applyNumberFormat="1" applyFont="1" applyBorder="1" applyAlignment="1">
      <alignment horizontal="center"/>
    </xf>
    <xf numFmtId="49" fontId="2" fillId="4" borderId="14" xfId="0" applyNumberFormat="1" applyFont="1" applyFill="1" applyBorder="1" applyAlignment="1"/>
    <xf numFmtId="177" fontId="2" fillId="4" borderId="14" xfId="0" applyNumberFormat="1" applyFont="1" applyFill="1" applyBorder="1" applyAlignment="1">
      <alignment horizontal="center"/>
    </xf>
    <xf numFmtId="177" fontId="2" fillId="4" borderId="14" xfId="0" applyNumberFormat="1" applyFont="1" applyFill="1" applyBorder="1" applyAlignment="1"/>
    <xf numFmtId="176" fontId="2" fillId="4" borderId="14" xfId="0" applyNumberFormat="1" applyFont="1" applyFill="1" applyBorder="1" applyAlignment="1">
      <alignment horizontal="right"/>
    </xf>
    <xf numFmtId="0" fontId="2" fillId="4" borderId="14" xfId="0" applyFont="1" applyFill="1" applyBorder="1" applyAlignment="1"/>
    <xf numFmtId="176" fontId="2" fillId="4" borderId="14" xfId="0" applyNumberFormat="1" applyFont="1" applyFill="1" applyBorder="1" applyAlignment="1">
      <alignment horizontal="right" vertical="center"/>
    </xf>
    <xf numFmtId="49" fontId="23" fillId="0" borderId="0" xfId="0" applyNumberFormat="1" applyFont="1">
      <alignment vertical="center"/>
    </xf>
    <xf numFmtId="49" fontId="24" fillId="0" borderId="0" xfId="0" applyNumberFormat="1" applyFont="1">
      <alignment vertical="center"/>
    </xf>
    <xf numFmtId="176" fontId="2" fillId="4" borderId="18" xfId="0" applyNumberFormat="1" applyFont="1" applyFill="1" applyBorder="1" applyAlignment="1">
      <alignment horizontal="right" vertical="center"/>
    </xf>
    <xf numFmtId="177" fontId="2" fillId="4" borderId="19" xfId="0" applyNumberFormat="1" applyFont="1" applyFill="1" applyBorder="1">
      <alignment vertical="center"/>
    </xf>
    <xf numFmtId="176" fontId="2" fillId="3" borderId="0" xfId="0" applyNumberFormat="1" applyFont="1" applyFill="1" applyAlignment="1">
      <alignment horizontal="right" vertical="center"/>
    </xf>
    <xf numFmtId="177" fontId="2" fillId="4" borderId="18" xfId="0" applyNumberFormat="1" applyFont="1" applyFill="1" applyBorder="1">
      <alignment vertical="center"/>
    </xf>
    <xf numFmtId="49" fontId="16" fillId="0" borderId="0" xfId="0" applyNumberFormat="1" applyFont="1" applyAlignment="1">
      <alignment horizontal="right" vertical="center"/>
    </xf>
    <xf numFmtId="49" fontId="16" fillId="0" borderId="3" xfId="0" applyNumberFormat="1" applyFont="1" applyBorder="1" applyAlignment="1">
      <alignment horizontal="right" vertical="center"/>
    </xf>
    <xf numFmtId="49" fontId="5" fillId="0" borderId="3" xfId="0" applyNumberFormat="1" applyFont="1" applyBorder="1" applyAlignment="1">
      <alignment horizontal="center"/>
    </xf>
    <xf numFmtId="179" fontId="5" fillId="0" borderId="3" xfId="0" applyNumberFormat="1" applyFont="1" applyBorder="1" applyAlignment="1">
      <alignment horizontal="left"/>
    </xf>
    <xf numFmtId="49" fontId="20" fillId="0" borderId="0" xfId="0" applyNumberFormat="1" applyFont="1" applyAlignment="1">
      <alignment horizontal="center" vertical="center"/>
    </xf>
    <xf numFmtId="49" fontId="8" fillId="2" borderId="14" xfId="0" applyNumberFormat="1" applyFont="1" applyFill="1" applyBorder="1" applyAlignment="1">
      <alignment horizontal="center"/>
    </xf>
    <xf numFmtId="0" fontId="10" fillId="0" borderId="0" xfId="0" applyFont="1">
      <alignment vertical="center"/>
    </xf>
    <xf numFmtId="178" fontId="9" fillId="4" borderId="0" xfId="0" applyNumberFormat="1" applyFont="1" applyFill="1" applyAlignment="1">
      <alignment horizontal="center"/>
    </xf>
    <xf numFmtId="178" fontId="9" fillId="4" borderId="13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right" vertical="center"/>
    </xf>
    <xf numFmtId="49" fontId="2" fillId="4" borderId="14" xfId="0" applyNumberFormat="1" applyFont="1" applyFill="1" applyBorder="1" applyAlignment="1">
      <alignment horizontal="left"/>
    </xf>
    <xf numFmtId="9" fontId="2" fillId="4" borderId="14" xfId="0" applyNumberFormat="1" applyFont="1" applyFill="1" applyBorder="1" applyAlignment="1">
      <alignment horizontal="center"/>
    </xf>
    <xf numFmtId="177" fontId="2" fillId="4" borderId="14" xfId="0" applyNumberFormat="1" applyFont="1" applyFill="1" applyBorder="1" applyAlignment="1">
      <alignment horizontal="center"/>
    </xf>
    <xf numFmtId="177" fontId="2" fillId="4" borderId="14" xfId="0" applyNumberFormat="1" applyFont="1" applyFill="1" applyBorder="1" applyAlignment="1">
      <alignment horizontal="right"/>
    </xf>
    <xf numFmtId="176" fontId="2" fillId="4" borderId="14" xfId="0" applyNumberFormat="1" applyFont="1" applyFill="1" applyBorder="1" applyAlignment="1">
      <alignment horizontal="right"/>
    </xf>
    <xf numFmtId="177" fontId="2" fillId="4" borderId="14" xfId="0" applyNumberFormat="1" applyFont="1" applyFill="1" applyBorder="1" applyAlignment="1">
      <alignment horizontal="right" vertical="center"/>
    </xf>
    <xf numFmtId="176" fontId="2" fillId="0" borderId="0" xfId="0" applyNumberFormat="1" applyFont="1" applyAlignment="1">
      <alignment horizontal="right"/>
    </xf>
    <xf numFmtId="177" fontId="2" fillId="0" borderId="0" xfId="0" applyNumberFormat="1" applyFont="1" applyAlignment="1">
      <alignment horizontal="right" vertical="center"/>
    </xf>
    <xf numFmtId="49" fontId="2" fillId="3" borderId="14" xfId="0" applyNumberFormat="1" applyFont="1" applyFill="1" applyBorder="1" applyAlignment="1">
      <alignment horizontal="left" vertical="center"/>
    </xf>
    <xf numFmtId="49" fontId="2" fillId="3" borderId="15" xfId="0" applyNumberFormat="1" applyFont="1" applyFill="1" applyBorder="1" applyAlignment="1">
      <alignment horizontal="left" vertical="center"/>
    </xf>
    <xf numFmtId="49" fontId="2" fillId="3" borderId="16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 vertical="top"/>
    </xf>
    <xf numFmtId="177" fontId="2" fillId="3" borderId="17" xfId="0" applyNumberFormat="1" applyFont="1" applyFill="1" applyBorder="1" applyAlignment="1">
      <alignment horizontal="right" vertical="center"/>
    </xf>
    <xf numFmtId="177" fontId="2" fillId="3" borderId="14" xfId="0" applyNumberFormat="1" applyFont="1" applyFill="1" applyBorder="1" applyAlignment="1">
      <alignment horizontal="right" vertical="center"/>
    </xf>
    <xf numFmtId="49" fontId="2" fillId="0" borderId="11" xfId="0" applyNumberFormat="1" applyFont="1" applyBorder="1" applyAlignment="1">
      <alignment horizontal="left" vertical="top"/>
    </xf>
    <xf numFmtId="49" fontId="2" fillId="0" borderId="10" xfId="0" applyNumberFormat="1" applyFont="1" applyBorder="1" applyAlignment="1">
      <alignment horizontal="left" vertical="top"/>
    </xf>
    <xf numFmtId="49" fontId="2" fillId="0" borderId="8" xfId="0" applyNumberFormat="1" applyFont="1" applyBorder="1" applyAlignment="1">
      <alignment horizontal="left" vertical="top"/>
    </xf>
    <xf numFmtId="49" fontId="3" fillId="0" borderId="0" xfId="0" applyNumberFormat="1" applyFont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21" fillId="0" borderId="0" xfId="0" applyNumberFormat="1" applyFont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177" fontId="2" fillId="4" borderId="14" xfId="0" applyNumberFormat="1" applyFont="1" applyFill="1" applyBorder="1" applyAlignment="1">
      <alignment horizontal="left" vertical="center"/>
    </xf>
    <xf numFmtId="177" fontId="2" fillId="3" borderId="17" xfId="0" applyNumberFormat="1" applyFont="1" applyFill="1" applyBorder="1">
      <alignment vertical="center"/>
    </xf>
    <xf numFmtId="177" fontId="2" fillId="3" borderId="14" xfId="0" applyNumberFormat="1" applyFont="1" applyFill="1" applyBorder="1">
      <alignment vertical="center"/>
    </xf>
    <xf numFmtId="49" fontId="2" fillId="4" borderId="14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/>
    </xf>
    <xf numFmtId="9" fontId="2" fillId="0" borderId="0" xfId="0" applyNumberFormat="1" applyFont="1" applyAlignment="1">
      <alignment horizontal="center"/>
    </xf>
    <xf numFmtId="177" fontId="2" fillId="0" borderId="0" xfId="0" applyNumberFormat="1" applyFont="1" applyAlignment="1">
      <alignment horizontal="center"/>
    </xf>
    <xf numFmtId="177" fontId="2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179" fontId="5" fillId="0" borderId="0" xfId="0" applyNumberFormat="1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00"/>
      <color rgb="FFD3C6AB"/>
      <color rgb="FFC1E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47093</xdr:colOff>
      <xdr:row>11</xdr:row>
      <xdr:rowOff>20266</xdr:rowOff>
    </xdr:from>
    <xdr:to>
      <xdr:col>32</xdr:col>
      <xdr:colOff>241518</xdr:colOff>
      <xdr:row>14</xdr:row>
      <xdr:rowOff>35683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2B15892-C3F0-4393-AB08-ECAAD2A5EB0B}"/>
            </a:ext>
          </a:extLst>
        </xdr:cNvPr>
        <xdr:cNvSpPr/>
      </xdr:nvSpPr>
      <xdr:spPr>
        <a:xfrm>
          <a:off x="6802412" y="2546755"/>
          <a:ext cx="707829" cy="704460"/>
        </a:xfrm>
        <a:prstGeom prst="ellipse">
          <a:avLst/>
        </a:prstGeom>
        <a:solidFill>
          <a:srgbClr val="FF0000">
            <a:alpha val="50196"/>
          </a:srgb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595D8-6734-4570-9AF0-F9D223C491E4}">
  <sheetPr>
    <pageSetUpPr fitToPage="1"/>
  </sheetPr>
  <dimension ref="B1:BG57"/>
  <sheetViews>
    <sheetView showGridLines="0" tabSelected="1" view="pageBreakPreview" topLeftCell="B1" zoomScale="85" zoomScaleNormal="89" zoomScaleSheetLayoutView="59" workbookViewId="0">
      <selection activeCell="BF11" sqref="BF11"/>
    </sheetView>
  </sheetViews>
  <sheetFormatPr defaultColWidth="3.6328125" defaultRowHeight="18" customHeight="1"/>
  <cols>
    <col min="1" max="1" width="3.6328125" style="1"/>
    <col min="2" max="13" width="4.26953125" style="1" customWidth="1"/>
    <col min="14" max="14" width="0.453125" style="1" customWidth="1"/>
    <col min="15" max="17" width="3.6328125" style="1" customWidth="1"/>
    <col min="18" max="18" width="0.453125" style="1" customWidth="1"/>
    <col min="19" max="19" width="3.6328125" style="1" customWidth="1"/>
    <col min="20" max="20" width="3.6328125" style="1"/>
    <col min="21" max="21" width="0.453125" style="1" customWidth="1"/>
    <col min="22" max="24" width="3.7265625" style="1" customWidth="1"/>
    <col min="25" max="25" width="0.453125" style="1" customWidth="1"/>
    <col min="26" max="29" width="3.36328125" style="1" customWidth="1"/>
    <col min="30" max="30" width="0.453125" style="1" customWidth="1"/>
    <col min="31" max="34" width="3.6328125" style="1"/>
    <col min="35" max="35" width="2.08984375" style="1" customWidth="1"/>
    <col min="36" max="40" width="15.81640625" style="1" hidden="1" customWidth="1"/>
    <col min="41" max="41" width="12.54296875" style="1" hidden="1" customWidth="1"/>
    <col min="42" max="42" width="15.453125" style="1" hidden="1" customWidth="1"/>
    <col min="43" max="43" width="9.6328125" style="1" hidden="1" customWidth="1"/>
    <col min="44" max="16384" width="3.6328125" style="1"/>
  </cols>
  <sheetData>
    <row r="1" spans="2:59" ht="8.5" customHeight="1"/>
    <row r="2" spans="2:59" ht="18" customHeight="1" thickBot="1">
      <c r="B2" s="62" t="s">
        <v>29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21"/>
      <c r="AA2" s="64" t="s">
        <v>53</v>
      </c>
      <c r="AB2" s="64"/>
      <c r="AC2" s="64"/>
      <c r="AD2" s="20"/>
      <c r="AE2" s="65">
        <v>45671</v>
      </c>
      <c r="AF2" s="65"/>
      <c r="AG2" s="65"/>
      <c r="AH2" s="65"/>
      <c r="AI2" s="65"/>
    </row>
    <row r="3" spans="2:59" ht="18" customHeight="1" thickTop="1" thickBot="1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12"/>
      <c r="V3" s="12"/>
      <c r="W3" s="12"/>
      <c r="X3" s="12"/>
      <c r="Y3" s="12"/>
      <c r="Z3" s="20"/>
      <c r="AA3" s="64" t="s">
        <v>22</v>
      </c>
      <c r="AB3" s="64"/>
      <c r="AC3" s="64"/>
      <c r="AD3" s="20"/>
      <c r="AE3" s="65">
        <v>46022</v>
      </c>
      <c r="AF3" s="65"/>
      <c r="AG3" s="65"/>
      <c r="AH3" s="65"/>
      <c r="AI3" s="65"/>
    </row>
    <row r="4" spans="2:59" ht="18" customHeight="1" thickTop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2:59" ht="18" customHeight="1">
      <c r="B5" s="66" t="s">
        <v>13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2:59" ht="18" customHeight="1">
      <c r="B6" s="91" t="s">
        <v>30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89" t="s">
        <v>5</v>
      </c>
      <c r="T6" s="89"/>
    </row>
    <row r="7" spans="2:59" ht="18" customHeight="1"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0"/>
      <c r="T7" s="90"/>
      <c r="U7" s="19"/>
    </row>
    <row r="8" spans="2:59" ht="18" customHeight="1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34"/>
      <c r="T8" s="34"/>
      <c r="U8" s="19"/>
      <c r="V8" s="56"/>
    </row>
    <row r="9" spans="2:59" ht="18" customHeight="1">
      <c r="B9" s="44" t="s">
        <v>31</v>
      </c>
      <c r="U9" s="18"/>
      <c r="V9" s="56" t="s">
        <v>41</v>
      </c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</row>
    <row r="10" spans="2:59" ht="18" customHeight="1">
      <c r="B10" s="27" t="s">
        <v>24</v>
      </c>
      <c r="C10" s="15"/>
      <c r="D10" s="15"/>
      <c r="E10" s="15"/>
      <c r="F10" s="15" t="s">
        <v>33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U10" s="18"/>
      <c r="V10" s="56" t="s">
        <v>44</v>
      </c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</row>
    <row r="11" spans="2:59" ht="18" customHeight="1">
      <c r="B11" s="28" t="s">
        <v>11</v>
      </c>
      <c r="C11" s="29"/>
      <c r="D11" s="29"/>
      <c r="E11" s="29"/>
      <c r="F11" s="29" t="s">
        <v>32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U11" s="18"/>
      <c r="V11" s="57" t="s">
        <v>45</v>
      </c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</row>
    <row r="12" spans="2:59" ht="18" customHeight="1">
      <c r="B12" s="28" t="s">
        <v>12</v>
      </c>
      <c r="C12" s="29"/>
      <c r="D12" s="29"/>
      <c r="E12" s="29"/>
      <c r="F12" s="29" t="s">
        <v>15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U12" s="17"/>
      <c r="V12" s="56" t="s">
        <v>49</v>
      </c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</row>
    <row r="13" spans="2:59" ht="18" customHeight="1">
      <c r="B13" s="28" t="s">
        <v>18</v>
      </c>
      <c r="C13" s="15"/>
      <c r="D13" s="15"/>
      <c r="E13" s="15"/>
      <c r="F13" s="15" t="s">
        <v>23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U13" s="16"/>
      <c r="V13" s="56" t="s">
        <v>42</v>
      </c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Q13" s="13"/>
      <c r="AR13" s="13"/>
      <c r="AS13" s="13"/>
      <c r="AT13" s="13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</row>
    <row r="14" spans="2:59" ht="18" customHeight="1"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2"/>
      <c r="O14" s="32"/>
      <c r="P14" s="30"/>
      <c r="U14" s="16"/>
      <c r="V14" s="56" t="s">
        <v>43</v>
      </c>
      <c r="Z14" s="16"/>
      <c r="AE14" s="16"/>
      <c r="AQ14" s="13"/>
      <c r="AR14" s="13"/>
      <c r="AS14" s="13"/>
      <c r="AT14" s="13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</row>
    <row r="15" spans="2:59" ht="24.75" customHeight="1">
      <c r="B15" s="33" t="s">
        <v>20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2"/>
      <c r="O15" s="32"/>
      <c r="P15" s="30"/>
      <c r="U15" s="16"/>
      <c r="Z15" s="16"/>
      <c r="AE15" s="16"/>
      <c r="AQ15" s="13"/>
      <c r="AR15" s="13"/>
      <c r="AS15" s="13"/>
      <c r="AT15" s="13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</row>
    <row r="16" spans="2:59" ht="19.5" customHeight="1">
      <c r="B16" s="46"/>
      <c r="C16" s="69">
        <f>AE50</f>
        <v>138040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45"/>
      <c r="O16" s="45"/>
      <c r="P16" s="46"/>
      <c r="Q16" s="47"/>
      <c r="U16" s="16"/>
      <c r="Z16" s="16"/>
      <c r="AE16" s="16"/>
      <c r="AQ16" s="13"/>
      <c r="AR16" s="13"/>
      <c r="AS16" s="13"/>
      <c r="AT16" s="13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</row>
    <row r="17" spans="2:59" ht="12.75" customHeight="1" thickBot="1">
      <c r="B17" s="46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45"/>
      <c r="O17" s="45"/>
      <c r="P17" s="46"/>
      <c r="Q17" s="47"/>
      <c r="U17" s="16"/>
      <c r="Z17" s="16"/>
      <c r="AE17" s="16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</row>
    <row r="18" spans="2:59" ht="18" customHeight="1" thickTop="1">
      <c r="AC18" s="71" t="s">
        <v>3</v>
      </c>
      <c r="AD18" s="71"/>
      <c r="AE18" s="71"/>
      <c r="AF18" s="71"/>
      <c r="AG18" s="71"/>
      <c r="AH18" s="71"/>
    </row>
    <row r="19" spans="2:59" s="3" customFormat="1" ht="19" customHeight="1">
      <c r="B19" s="67" t="s">
        <v>48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48"/>
      <c r="O19" s="67" t="s">
        <v>14</v>
      </c>
      <c r="P19" s="67"/>
      <c r="Q19" s="67"/>
      <c r="R19" s="49"/>
      <c r="S19" s="67" t="s">
        <v>2</v>
      </c>
      <c r="T19" s="67"/>
      <c r="U19" s="48"/>
      <c r="V19" s="67" t="s">
        <v>1</v>
      </c>
      <c r="W19" s="67"/>
      <c r="X19" s="67"/>
      <c r="Y19" s="48"/>
      <c r="Z19" s="67" t="s">
        <v>4</v>
      </c>
      <c r="AA19" s="67"/>
      <c r="AB19" s="67"/>
      <c r="AC19" s="67"/>
      <c r="AD19" s="49"/>
      <c r="AE19" s="67" t="s">
        <v>0</v>
      </c>
      <c r="AF19" s="67"/>
      <c r="AG19" s="67"/>
      <c r="AH19" s="67"/>
    </row>
    <row r="20" spans="2:59" ht="19" customHeight="1">
      <c r="B20" s="72" t="s">
        <v>34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50"/>
      <c r="O20" s="73">
        <v>0.1</v>
      </c>
      <c r="P20" s="73"/>
      <c r="Q20" s="73"/>
      <c r="R20" s="51"/>
      <c r="S20" s="74" t="s">
        <v>35</v>
      </c>
      <c r="T20" s="74"/>
      <c r="U20" s="52"/>
      <c r="V20" s="75">
        <v>1000</v>
      </c>
      <c r="W20" s="75"/>
      <c r="X20" s="75"/>
      <c r="Y20" s="52"/>
      <c r="Z20" s="76">
        <v>58</v>
      </c>
      <c r="AA20" s="76"/>
      <c r="AB20" s="76"/>
      <c r="AC20" s="76"/>
      <c r="AD20" s="53"/>
      <c r="AE20" s="77">
        <f t="shared" ref="AE20" si="0">IF(OR(V20="",Z20=""),"",V20*Z20)</f>
        <v>58000</v>
      </c>
      <c r="AF20" s="77"/>
      <c r="AG20" s="77"/>
      <c r="AH20" s="77"/>
      <c r="AQ20" s="1" t="s">
        <v>16</v>
      </c>
    </row>
    <row r="21" spans="2:59" ht="19" customHeight="1">
      <c r="B21" s="72" t="s">
        <v>36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50"/>
      <c r="O21" s="73">
        <v>0.08</v>
      </c>
      <c r="P21" s="73"/>
      <c r="Q21" s="73"/>
      <c r="R21" s="51"/>
      <c r="S21" s="74" t="s">
        <v>37</v>
      </c>
      <c r="T21" s="74"/>
      <c r="U21" s="54"/>
      <c r="V21" s="75">
        <v>200</v>
      </c>
      <c r="W21" s="75"/>
      <c r="X21" s="75"/>
      <c r="Y21" s="52"/>
      <c r="Z21" s="76">
        <v>140</v>
      </c>
      <c r="AA21" s="76"/>
      <c r="AB21" s="76"/>
      <c r="AC21" s="76"/>
      <c r="AD21" s="53"/>
      <c r="AE21" s="77">
        <f>IF(OR(V21="",Z21=""),"",V21*Z21)</f>
        <v>28000</v>
      </c>
      <c r="AF21" s="77"/>
      <c r="AG21" s="77"/>
      <c r="AH21" s="77"/>
      <c r="AQ21" s="1" t="s">
        <v>17</v>
      </c>
    </row>
    <row r="22" spans="2:59" ht="19" customHeight="1">
      <c r="B22" s="72" t="s">
        <v>46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50"/>
      <c r="O22" s="73">
        <v>0.1</v>
      </c>
      <c r="P22" s="73"/>
      <c r="Q22" s="73"/>
      <c r="R22" s="51"/>
      <c r="S22" s="74" t="s">
        <v>35</v>
      </c>
      <c r="T22" s="74"/>
      <c r="U22" s="54"/>
      <c r="V22" s="75">
        <v>4000</v>
      </c>
      <c r="W22" s="75"/>
      <c r="X22" s="75"/>
      <c r="Y22" s="52"/>
      <c r="Z22" s="76">
        <v>10</v>
      </c>
      <c r="AA22" s="76"/>
      <c r="AB22" s="76"/>
      <c r="AC22" s="76"/>
      <c r="AD22" s="53"/>
      <c r="AE22" s="77">
        <f t="shared" ref="AE22:AE44" si="1">IF(OR(V22="",Z22=""),"",V22*Z22)</f>
        <v>40000</v>
      </c>
      <c r="AF22" s="77"/>
      <c r="AG22" s="77"/>
      <c r="AH22" s="77"/>
    </row>
    <row r="23" spans="2:59" ht="19" customHeight="1"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50"/>
      <c r="O23" s="73"/>
      <c r="P23" s="73"/>
      <c r="Q23" s="73"/>
      <c r="R23" s="51"/>
      <c r="S23" s="74"/>
      <c r="T23" s="74"/>
      <c r="U23" s="54"/>
      <c r="V23" s="75"/>
      <c r="W23" s="75"/>
      <c r="X23" s="75"/>
      <c r="Y23" s="52"/>
      <c r="Z23" s="76" t="str">
        <f t="shared" ref="Z23:Z44" si="2">IF(OR(V23="",O23=""),"",V23*O23)</f>
        <v/>
      </c>
      <c r="AA23" s="76"/>
      <c r="AB23" s="76"/>
      <c r="AC23" s="76"/>
      <c r="AD23" s="53"/>
      <c r="AE23" s="77" t="str">
        <f t="shared" si="1"/>
        <v/>
      </c>
      <c r="AF23" s="77"/>
      <c r="AG23" s="77"/>
      <c r="AH23" s="77"/>
    </row>
    <row r="24" spans="2:59" ht="19" customHeight="1"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50"/>
      <c r="O24" s="73"/>
      <c r="P24" s="73"/>
      <c r="Q24" s="73"/>
      <c r="R24" s="51"/>
      <c r="S24" s="74"/>
      <c r="T24" s="74"/>
      <c r="U24" s="54"/>
      <c r="V24" s="75"/>
      <c r="W24" s="75"/>
      <c r="X24" s="75"/>
      <c r="Y24" s="52"/>
      <c r="Z24" s="76" t="str">
        <f t="shared" si="2"/>
        <v/>
      </c>
      <c r="AA24" s="76"/>
      <c r="AB24" s="76"/>
      <c r="AC24" s="76"/>
      <c r="AD24" s="53"/>
      <c r="AE24" s="77" t="str">
        <f t="shared" si="1"/>
        <v/>
      </c>
      <c r="AF24" s="77"/>
      <c r="AG24" s="77"/>
      <c r="AH24" s="77"/>
    </row>
    <row r="25" spans="2:59" ht="19" customHeight="1"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50"/>
      <c r="O25" s="73"/>
      <c r="P25" s="73"/>
      <c r="Q25" s="73"/>
      <c r="R25" s="51"/>
      <c r="S25" s="74"/>
      <c r="T25" s="74"/>
      <c r="U25" s="54"/>
      <c r="V25" s="75"/>
      <c r="W25" s="75"/>
      <c r="X25" s="75"/>
      <c r="Y25" s="52"/>
      <c r="Z25" s="76" t="str">
        <f t="shared" si="2"/>
        <v/>
      </c>
      <c r="AA25" s="76"/>
      <c r="AB25" s="76"/>
      <c r="AC25" s="76"/>
      <c r="AD25" s="53"/>
      <c r="AE25" s="77" t="str">
        <f t="shared" si="1"/>
        <v/>
      </c>
      <c r="AF25" s="77"/>
      <c r="AG25" s="77"/>
      <c r="AH25" s="77"/>
    </row>
    <row r="26" spans="2:59" ht="19" customHeight="1"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50"/>
      <c r="O26" s="73"/>
      <c r="P26" s="73"/>
      <c r="Q26" s="73"/>
      <c r="R26" s="51"/>
      <c r="S26" s="74"/>
      <c r="T26" s="74"/>
      <c r="U26" s="54"/>
      <c r="V26" s="75"/>
      <c r="W26" s="75"/>
      <c r="X26" s="75"/>
      <c r="Y26" s="52"/>
      <c r="Z26" s="76" t="str">
        <f t="shared" si="2"/>
        <v/>
      </c>
      <c r="AA26" s="76"/>
      <c r="AB26" s="76"/>
      <c r="AC26" s="76"/>
      <c r="AD26" s="53"/>
      <c r="AE26" s="77" t="str">
        <f t="shared" si="1"/>
        <v/>
      </c>
      <c r="AF26" s="77"/>
      <c r="AG26" s="77"/>
      <c r="AH26" s="77"/>
    </row>
    <row r="27" spans="2:59" ht="19" customHeight="1"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50"/>
      <c r="O27" s="73"/>
      <c r="P27" s="73"/>
      <c r="Q27" s="73"/>
      <c r="R27" s="51"/>
      <c r="S27" s="74"/>
      <c r="T27" s="74"/>
      <c r="U27" s="54"/>
      <c r="V27" s="75"/>
      <c r="W27" s="75"/>
      <c r="X27" s="75"/>
      <c r="Y27" s="52"/>
      <c r="Z27" s="76" t="str">
        <f t="shared" si="2"/>
        <v/>
      </c>
      <c r="AA27" s="76"/>
      <c r="AB27" s="76"/>
      <c r="AC27" s="76"/>
      <c r="AD27" s="53"/>
      <c r="AE27" s="77" t="str">
        <f t="shared" si="1"/>
        <v/>
      </c>
      <c r="AF27" s="77"/>
      <c r="AG27" s="77"/>
      <c r="AH27" s="77"/>
    </row>
    <row r="28" spans="2:59" ht="19" customHeight="1"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50"/>
      <c r="O28" s="73"/>
      <c r="P28" s="73"/>
      <c r="Q28" s="73"/>
      <c r="R28" s="51"/>
      <c r="S28" s="74"/>
      <c r="T28" s="74"/>
      <c r="U28" s="54"/>
      <c r="V28" s="75"/>
      <c r="W28" s="75"/>
      <c r="X28" s="75"/>
      <c r="Y28" s="52"/>
      <c r="Z28" s="76" t="str">
        <f t="shared" si="2"/>
        <v/>
      </c>
      <c r="AA28" s="76"/>
      <c r="AB28" s="76"/>
      <c r="AC28" s="76"/>
      <c r="AD28" s="53"/>
      <c r="AE28" s="77" t="str">
        <f t="shared" si="1"/>
        <v/>
      </c>
      <c r="AF28" s="77"/>
      <c r="AG28" s="77"/>
      <c r="AH28" s="77"/>
    </row>
    <row r="29" spans="2:59" ht="19" customHeight="1"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50"/>
      <c r="O29" s="73"/>
      <c r="P29" s="73"/>
      <c r="Q29" s="73"/>
      <c r="R29" s="51"/>
      <c r="S29" s="74"/>
      <c r="T29" s="74"/>
      <c r="U29" s="54"/>
      <c r="V29" s="75"/>
      <c r="W29" s="75"/>
      <c r="X29" s="75"/>
      <c r="Y29" s="52"/>
      <c r="Z29" s="76" t="str">
        <f t="shared" si="2"/>
        <v/>
      </c>
      <c r="AA29" s="76"/>
      <c r="AB29" s="76"/>
      <c r="AC29" s="76"/>
      <c r="AD29" s="53"/>
      <c r="AE29" s="77" t="str">
        <f t="shared" si="1"/>
        <v/>
      </c>
      <c r="AF29" s="77"/>
      <c r="AG29" s="77"/>
      <c r="AH29" s="77"/>
    </row>
    <row r="30" spans="2:59" ht="19" customHeight="1"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50"/>
      <c r="O30" s="73"/>
      <c r="P30" s="73"/>
      <c r="Q30" s="73"/>
      <c r="R30" s="51"/>
      <c r="S30" s="74"/>
      <c r="T30" s="74"/>
      <c r="U30" s="54"/>
      <c r="V30" s="75"/>
      <c r="W30" s="75"/>
      <c r="X30" s="75"/>
      <c r="Y30" s="52"/>
      <c r="Z30" s="76" t="str">
        <f t="shared" si="2"/>
        <v/>
      </c>
      <c r="AA30" s="76"/>
      <c r="AB30" s="76"/>
      <c r="AC30" s="76"/>
      <c r="AD30" s="53"/>
      <c r="AE30" s="77" t="str">
        <f t="shared" si="1"/>
        <v/>
      </c>
      <c r="AF30" s="77"/>
      <c r="AG30" s="77"/>
      <c r="AH30" s="77"/>
    </row>
    <row r="31" spans="2:59" ht="19" customHeight="1"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50"/>
      <c r="O31" s="73"/>
      <c r="P31" s="73"/>
      <c r="Q31" s="73"/>
      <c r="R31" s="51"/>
      <c r="S31" s="74"/>
      <c r="T31" s="74"/>
      <c r="U31" s="54"/>
      <c r="V31" s="75"/>
      <c r="W31" s="75"/>
      <c r="X31" s="75"/>
      <c r="Y31" s="52"/>
      <c r="Z31" s="76" t="str">
        <f t="shared" si="2"/>
        <v/>
      </c>
      <c r="AA31" s="76"/>
      <c r="AB31" s="76"/>
      <c r="AC31" s="76"/>
      <c r="AD31" s="53"/>
      <c r="AE31" s="77" t="str">
        <f t="shared" si="1"/>
        <v/>
      </c>
      <c r="AF31" s="77"/>
      <c r="AG31" s="77"/>
      <c r="AH31" s="77"/>
    </row>
    <row r="32" spans="2:59" ht="19" customHeight="1"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50"/>
      <c r="O32" s="73"/>
      <c r="P32" s="73"/>
      <c r="Q32" s="73"/>
      <c r="R32" s="51"/>
      <c r="S32" s="74"/>
      <c r="T32" s="74"/>
      <c r="U32" s="54"/>
      <c r="V32" s="75"/>
      <c r="W32" s="75"/>
      <c r="X32" s="75"/>
      <c r="Y32" s="52"/>
      <c r="Z32" s="76" t="str">
        <f t="shared" si="2"/>
        <v/>
      </c>
      <c r="AA32" s="76"/>
      <c r="AB32" s="76"/>
      <c r="AC32" s="76"/>
      <c r="AD32" s="53"/>
      <c r="AE32" s="77" t="str">
        <f t="shared" si="1"/>
        <v/>
      </c>
      <c r="AF32" s="77"/>
      <c r="AG32" s="77"/>
      <c r="AH32" s="77"/>
    </row>
    <row r="33" spans="2:40" ht="19" customHeight="1"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50"/>
      <c r="O33" s="73"/>
      <c r="P33" s="73"/>
      <c r="Q33" s="73"/>
      <c r="R33" s="51"/>
      <c r="S33" s="74"/>
      <c r="T33" s="74"/>
      <c r="U33" s="54"/>
      <c r="V33" s="75"/>
      <c r="W33" s="75"/>
      <c r="X33" s="75"/>
      <c r="Y33" s="52"/>
      <c r="Z33" s="76" t="str">
        <f t="shared" si="2"/>
        <v/>
      </c>
      <c r="AA33" s="76"/>
      <c r="AB33" s="76"/>
      <c r="AC33" s="76"/>
      <c r="AD33" s="53"/>
      <c r="AE33" s="77" t="str">
        <f t="shared" si="1"/>
        <v/>
      </c>
      <c r="AF33" s="77"/>
      <c r="AG33" s="77"/>
      <c r="AH33" s="77"/>
    </row>
    <row r="34" spans="2:40" ht="19" customHeight="1"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50"/>
      <c r="O34" s="73"/>
      <c r="P34" s="73"/>
      <c r="Q34" s="73"/>
      <c r="R34" s="51"/>
      <c r="S34" s="74"/>
      <c r="T34" s="74"/>
      <c r="U34" s="54"/>
      <c r="V34" s="75"/>
      <c r="W34" s="75"/>
      <c r="X34" s="75"/>
      <c r="Y34" s="52"/>
      <c r="Z34" s="76" t="str">
        <f t="shared" si="2"/>
        <v/>
      </c>
      <c r="AA34" s="76"/>
      <c r="AB34" s="76"/>
      <c r="AC34" s="76"/>
      <c r="AD34" s="53"/>
      <c r="AE34" s="77" t="str">
        <f t="shared" si="1"/>
        <v/>
      </c>
      <c r="AF34" s="77"/>
      <c r="AG34" s="77"/>
      <c r="AH34" s="77"/>
    </row>
    <row r="35" spans="2:40" ht="19" customHeight="1"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50"/>
      <c r="O35" s="73"/>
      <c r="P35" s="73"/>
      <c r="Q35" s="73"/>
      <c r="R35" s="51"/>
      <c r="S35" s="74"/>
      <c r="T35" s="74"/>
      <c r="U35" s="54"/>
      <c r="V35" s="75"/>
      <c r="W35" s="75"/>
      <c r="X35" s="75"/>
      <c r="Y35" s="52"/>
      <c r="Z35" s="76" t="str">
        <f t="shared" si="2"/>
        <v/>
      </c>
      <c r="AA35" s="76"/>
      <c r="AB35" s="76"/>
      <c r="AC35" s="76"/>
      <c r="AD35" s="53"/>
      <c r="AE35" s="77" t="str">
        <f t="shared" si="1"/>
        <v/>
      </c>
      <c r="AF35" s="77"/>
      <c r="AG35" s="77"/>
      <c r="AH35" s="77"/>
    </row>
    <row r="36" spans="2:40" ht="19" customHeight="1"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50"/>
      <c r="O36" s="73"/>
      <c r="P36" s="73"/>
      <c r="Q36" s="73"/>
      <c r="R36" s="51"/>
      <c r="S36" s="74"/>
      <c r="T36" s="74"/>
      <c r="U36" s="54"/>
      <c r="V36" s="75"/>
      <c r="W36" s="75"/>
      <c r="X36" s="75"/>
      <c r="Y36" s="52"/>
      <c r="Z36" s="76" t="str">
        <f t="shared" si="2"/>
        <v/>
      </c>
      <c r="AA36" s="76"/>
      <c r="AB36" s="76"/>
      <c r="AC36" s="76"/>
      <c r="AD36" s="53"/>
      <c r="AE36" s="77" t="str">
        <f t="shared" si="1"/>
        <v/>
      </c>
      <c r="AF36" s="77"/>
      <c r="AG36" s="77"/>
      <c r="AH36" s="77"/>
    </row>
    <row r="37" spans="2:40" ht="19" customHeight="1"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50"/>
      <c r="O37" s="73"/>
      <c r="P37" s="73"/>
      <c r="Q37" s="73"/>
      <c r="R37" s="51"/>
      <c r="S37" s="74"/>
      <c r="T37" s="74"/>
      <c r="U37" s="54"/>
      <c r="V37" s="75"/>
      <c r="W37" s="75"/>
      <c r="X37" s="75"/>
      <c r="Y37" s="52"/>
      <c r="Z37" s="76" t="str">
        <f t="shared" si="2"/>
        <v/>
      </c>
      <c r="AA37" s="76"/>
      <c r="AB37" s="76"/>
      <c r="AC37" s="76"/>
      <c r="AD37" s="53"/>
      <c r="AE37" s="77" t="str">
        <f t="shared" si="1"/>
        <v/>
      </c>
      <c r="AF37" s="77"/>
      <c r="AG37" s="77"/>
      <c r="AH37" s="77"/>
    </row>
    <row r="38" spans="2:40" ht="19" customHeight="1"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50"/>
      <c r="O38" s="73"/>
      <c r="P38" s="73"/>
      <c r="Q38" s="73"/>
      <c r="R38" s="51"/>
      <c r="S38" s="74"/>
      <c r="T38" s="74"/>
      <c r="U38" s="54"/>
      <c r="V38" s="75"/>
      <c r="W38" s="75"/>
      <c r="X38" s="75"/>
      <c r="Y38" s="52"/>
      <c r="Z38" s="76" t="str">
        <f t="shared" si="2"/>
        <v/>
      </c>
      <c r="AA38" s="76"/>
      <c r="AB38" s="76"/>
      <c r="AC38" s="76"/>
      <c r="AD38" s="53"/>
      <c r="AE38" s="77" t="str">
        <f t="shared" si="1"/>
        <v/>
      </c>
      <c r="AF38" s="77"/>
      <c r="AG38" s="77"/>
      <c r="AH38" s="77"/>
    </row>
    <row r="39" spans="2:40" ht="19" customHeight="1"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50"/>
      <c r="O39" s="73"/>
      <c r="P39" s="73"/>
      <c r="Q39" s="73"/>
      <c r="R39" s="51"/>
      <c r="S39" s="74"/>
      <c r="T39" s="74"/>
      <c r="U39" s="54"/>
      <c r="V39" s="75"/>
      <c r="W39" s="75"/>
      <c r="X39" s="75"/>
      <c r="Y39" s="52"/>
      <c r="Z39" s="76" t="str">
        <f t="shared" si="2"/>
        <v/>
      </c>
      <c r="AA39" s="76"/>
      <c r="AB39" s="76"/>
      <c r="AC39" s="76"/>
      <c r="AD39" s="53"/>
      <c r="AE39" s="77" t="str">
        <f t="shared" si="1"/>
        <v/>
      </c>
      <c r="AF39" s="77"/>
      <c r="AG39" s="77"/>
      <c r="AH39" s="77"/>
    </row>
    <row r="40" spans="2:40" ht="19" customHeight="1"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50"/>
      <c r="O40" s="73"/>
      <c r="P40" s="73"/>
      <c r="Q40" s="73"/>
      <c r="R40" s="51"/>
      <c r="S40" s="74"/>
      <c r="T40" s="74"/>
      <c r="U40" s="54"/>
      <c r="V40" s="75"/>
      <c r="W40" s="75"/>
      <c r="X40" s="75"/>
      <c r="Y40" s="52"/>
      <c r="Z40" s="76" t="str">
        <f t="shared" si="2"/>
        <v/>
      </c>
      <c r="AA40" s="76"/>
      <c r="AB40" s="76"/>
      <c r="AC40" s="76"/>
      <c r="AD40" s="53"/>
      <c r="AE40" s="77" t="str">
        <f t="shared" si="1"/>
        <v/>
      </c>
      <c r="AF40" s="77"/>
      <c r="AG40" s="77"/>
      <c r="AH40" s="77"/>
    </row>
    <row r="41" spans="2:40" ht="19" customHeight="1"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50"/>
      <c r="O41" s="73"/>
      <c r="P41" s="73"/>
      <c r="Q41" s="73"/>
      <c r="R41" s="51"/>
      <c r="S41" s="74"/>
      <c r="T41" s="74"/>
      <c r="U41" s="54"/>
      <c r="V41" s="75"/>
      <c r="W41" s="75"/>
      <c r="X41" s="75"/>
      <c r="Y41" s="52"/>
      <c r="Z41" s="76" t="str">
        <f t="shared" si="2"/>
        <v/>
      </c>
      <c r="AA41" s="76"/>
      <c r="AB41" s="76"/>
      <c r="AC41" s="76"/>
      <c r="AD41" s="53"/>
      <c r="AE41" s="77" t="str">
        <f t="shared" si="1"/>
        <v/>
      </c>
      <c r="AF41" s="77"/>
      <c r="AG41" s="77"/>
      <c r="AH41" s="77"/>
    </row>
    <row r="42" spans="2:40" ht="19" customHeight="1"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50"/>
      <c r="O42" s="73"/>
      <c r="P42" s="73"/>
      <c r="Q42" s="73"/>
      <c r="R42" s="51"/>
      <c r="S42" s="74"/>
      <c r="T42" s="74"/>
      <c r="U42" s="54"/>
      <c r="V42" s="75"/>
      <c r="W42" s="75"/>
      <c r="X42" s="75"/>
      <c r="Y42" s="52"/>
      <c r="Z42" s="76" t="str">
        <f t="shared" si="2"/>
        <v/>
      </c>
      <c r="AA42" s="76"/>
      <c r="AB42" s="76"/>
      <c r="AC42" s="76"/>
      <c r="AD42" s="53"/>
      <c r="AE42" s="77" t="str">
        <f t="shared" si="1"/>
        <v/>
      </c>
      <c r="AF42" s="77"/>
      <c r="AG42" s="77"/>
      <c r="AH42" s="77"/>
    </row>
    <row r="43" spans="2:40" ht="19" customHeight="1"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50"/>
      <c r="O43" s="73"/>
      <c r="P43" s="73"/>
      <c r="Q43" s="73"/>
      <c r="R43" s="51"/>
      <c r="S43" s="74"/>
      <c r="T43" s="74"/>
      <c r="U43" s="54"/>
      <c r="V43" s="75"/>
      <c r="W43" s="75"/>
      <c r="X43" s="75"/>
      <c r="Y43" s="52"/>
      <c r="Z43" s="76" t="str">
        <f t="shared" si="2"/>
        <v/>
      </c>
      <c r="AA43" s="76"/>
      <c r="AB43" s="76"/>
      <c r="AC43" s="76"/>
      <c r="AD43" s="53"/>
      <c r="AE43" s="77" t="str">
        <f t="shared" si="1"/>
        <v/>
      </c>
      <c r="AF43" s="77"/>
      <c r="AG43" s="77"/>
      <c r="AH43" s="77"/>
      <c r="AJ43" s="1" t="s">
        <v>10</v>
      </c>
    </row>
    <row r="44" spans="2:40" ht="18" customHeight="1"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3"/>
      <c r="O44" s="98"/>
      <c r="P44" s="98"/>
      <c r="Q44" s="98"/>
      <c r="R44" s="10"/>
      <c r="S44" s="99"/>
      <c r="T44" s="99"/>
      <c r="U44" s="9"/>
      <c r="V44" s="100"/>
      <c r="W44" s="100"/>
      <c r="X44" s="100"/>
      <c r="Y44" s="8"/>
      <c r="Z44" s="78" t="str">
        <f t="shared" si="2"/>
        <v/>
      </c>
      <c r="AA44" s="78"/>
      <c r="AB44" s="78"/>
      <c r="AC44" s="78"/>
      <c r="AD44" s="11"/>
      <c r="AE44" s="79" t="str">
        <f t="shared" si="1"/>
        <v/>
      </c>
      <c r="AF44" s="79"/>
      <c r="AG44" s="79"/>
      <c r="AH44" s="79"/>
    </row>
    <row r="45" spans="2:40" ht="18" customHeight="1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3"/>
      <c r="S45" s="93" t="s">
        <v>9</v>
      </c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55"/>
      <c r="AE45" s="77">
        <f>SUMIF(O20:Q43,"10％",AE20:AH43)</f>
        <v>98000</v>
      </c>
      <c r="AF45" s="77"/>
      <c r="AG45" s="77"/>
      <c r="AH45" s="77"/>
      <c r="AJ45" s="23">
        <f>SUMIF(O20:Q41,"10％",AE20:AH41)</f>
        <v>98000</v>
      </c>
      <c r="AK45" s="24"/>
      <c r="AL45" s="23">
        <f>AJ45/AJ47</f>
        <v>0.77777777777777779</v>
      </c>
      <c r="AM45" s="24"/>
      <c r="AN45" s="25" t="e">
        <f>AE43*AL45</f>
        <v>#VALUE!</v>
      </c>
    </row>
    <row r="46" spans="2:40" ht="18" customHeight="1" thickBot="1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3"/>
      <c r="S46" s="93" t="s">
        <v>21</v>
      </c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58"/>
      <c r="AE46" s="77">
        <f>SUMIF(O20:Q43,"8％",AE20:AH43)</f>
        <v>28000</v>
      </c>
      <c r="AF46" s="77"/>
      <c r="AG46" s="77"/>
      <c r="AH46" s="77"/>
      <c r="AJ46" s="23">
        <f>SUMIF(O20:Q41,"8％",AE20:AH41)</f>
        <v>28000</v>
      </c>
      <c r="AK46" s="24"/>
      <c r="AL46" s="23">
        <f>AJ46/AJ47</f>
        <v>0.22222222222222221</v>
      </c>
      <c r="AM46" s="24"/>
      <c r="AN46" s="25" t="e">
        <f>AE43*AL46</f>
        <v>#VALUE!</v>
      </c>
    </row>
    <row r="47" spans="2:40" ht="18" customHeight="1" thickTop="1">
      <c r="B47" s="4"/>
      <c r="C47" s="36" t="s">
        <v>25</v>
      </c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4"/>
      <c r="S47" s="81" t="s">
        <v>8</v>
      </c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60"/>
      <c r="AE47" s="94">
        <f>SUM(AE45:AH46)</f>
        <v>126000</v>
      </c>
      <c r="AF47" s="95"/>
      <c r="AG47" s="95"/>
      <c r="AH47" s="95"/>
      <c r="AJ47" s="26">
        <f>SUM(AE20:AH41)</f>
        <v>126000</v>
      </c>
      <c r="AK47" s="24"/>
      <c r="AL47" s="24"/>
      <c r="AM47" s="24"/>
      <c r="AN47" s="23" t="e">
        <f>SUM(AN45:AN46)</f>
        <v>#VALUE!</v>
      </c>
    </row>
    <row r="48" spans="2:40" ht="18" customHeight="1">
      <c r="C48" s="83" t="s">
        <v>38</v>
      </c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S48" s="96" t="s">
        <v>6</v>
      </c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59"/>
      <c r="AE48" s="77">
        <f>AE45*0.1</f>
        <v>9800</v>
      </c>
      <c r="AF48" s="77"/>
      <c r="AG48" s="77"/>
      <c r="AH48" s="77"/>
    </row>
    <row r="49" spans="2:34" ht="18" customHeight="1">
      <c r="C49" s="83" t="s">
        <v>39</v>
      </c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S49" s="96" t="s">
        <v>7</v>
      </c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61"/>
      <c r="AE49" s="77">
        <f>AE46*0.08</f>
        <v>2240</v>
      </c>
      <c r="AF49" s="77"/>
      <c r="AG49" s="77"/>
      <c r="AH49" s="77"/>
    </row>
    <row r="50" spans="2:34" ht="18" customHeight="1">
      <c r="C50" s="83" t="s">
        <v>40</v>
      </c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S50" s="80" t="s">
        <v>19</v>
      </c>
      <c r="T50" s="80"/>
      <c r="U50" s="80"/>
      <c r="V50" s="80"/>
      <c r="W50" s="80"/>
      <c r="X50" s="80"/>
      <c r="Y50" s="80"/>
      <c r="Z50" s="80"/>
      <c r="AA50" s="80"/>
      <c r="AB50" s="80"/>
      <c r="AC50" s="81"/>
      <c r="AD50" s="60"/>
      <c r="AE50" s="84">
        <f>IF(AE47="","",AE47+AE48+AE49)</f>
        <v>138040</v>
      </c>
      <c r="AF50" s="85"/>
      <c r="AG50" s="85"/>
      <c r="AH50" s="85"/>
    </row>
    <row r="51" spans="2:34" ht="18" customHeight="1">
      <c r="B51" s="5"/>
      <c r="W51" s="2"/>
    </row>
    <row r="52" spans="2:34" ht="18" customHeight="1">
      <c r="B52" s="37"/>
      <c r="C52" s="36" t="s">
        <v>28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</row>
    <row r="53" spans="2:34" ht="18" customHeight="1">
      <c r="B53" s="35"/>
      <c r="C53" s="86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9"/>
    </row>
    <row r="54" spans="2:34" ht="18" customHeight="1">
      <c r="B54" s="35"/>
      <c r="C54" s="88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40"/>
    </row>
    <row r="55" spans="2:34" ht="18" customHeight="1">
      <c r="B55" s="35"/>
      <c r="C55" s="88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40"/>
    </row>
    <row r="56" spans="2:34" ht="18" customHeight="1">
      <c r="B56" s="35"/>
      <c r="C56" s="41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40"/>
    </row>
    <row r="57" spans="2:34" ht="18" customHeight="1">
      <c r="C57" s="42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4"/>
    </row>
  </sheetData>
  <mergeCells count="188">
    <mergeCell ref="S50:AC50"/>
    <mergeCell ref="S47:AC47"/>
    <mergeCell ref="C50:Q50"/>
    <mergeCell ref="AE50:AH50"/>
    <mergeCell ref="C53:Q53"/>
    <mergeCell ref="C54:Q54"/>
    <mergeCell ref="C55:Q55"/>
    <mergeCell ref="S6:T7"/>
    <mergeCell ref="B6:R7"/>
    <mergeCell ref="S45:AC45"/>
    <mergeCell ref="S46:AC46"/>
    <mergeCell ref="AE45:AH45"/>
    <mergeCell ref="AE46:AH46"/>
    <mergeCell ref="AE47:AH47"/>
    <mergeCell ref="C48:Q48"/>
    <mergeCell ref="AE48:AH48"/>
    <mergeCell ref="C49:Q49"/>
    <mergeCell ref="AE49:AH49"/>
    <mergeCell ref="S48:AC48"/>
    <mergeCell ref="S49:AC49"/>
    <mergeCell ref="B44:M44"/>
    <mergeCell ref="O44:Q44"/>
    <mergeCell ref="S44:T44"/>
    <mergeCell ref="V44:X44"/>
    <mergeCell ref="Z44:AC44"/>
    <mergeCell ref="AE44:AH44"/>
    <mergeCell ref="B43:M43"/>
    <mergeCell ref="O43:Q43"/>
    <mergeCell ref="S43:T43"/>
    <mergeCell ref="V43:X43"/>
    <mergeCell ref="Z43:AC43"/>
    <mergeCell ref="AE43:AH43"/>
    <mergeCell ref="B42:M42"/>
    <mergeCell ref="O42:Q42"/>
    <mergeCell ref="S42:T42"/>
    <mergeCell ref="V42:X42"/>
    <mergeCell ref="Z42:AC42"/>
    <mergeCell ref="AE42:AH42"/>
    <mergeCell ref="B41:M41"/>
    <mergeCell ref="O41:Q41"/>
    <mergeCell ref="S41:T41"/>
    <mergeCell ref="V41:X41"/>
    <mergeCell ref="Z41:AC41"/>
    <mergeCell ref="AE41:AH41"/>
    <mergeCell ref="B40:M40"/>
    <mergeCell ref="O40:Q40"/>
    <mergeCell ref="S40:T40"/>
    <mergeCell ref="V40:X40"/>
    <mergeCell ref="Z40:AC40"/>
    <mergeCell ref="AE40:AH40"/>
    <mergeCell ref="B39:M39"/>
    <mergeCell ref="O39:Q39"/>
    <mergeCell ref="S39:T39"/>
    <mergeCell ref="V39:X39"/>
    <mergeCell ref="Z39:AC39"/>
    <mergeCell ref="AE39:AH39"/>
    <mergeCell ref="B38:M38"/>
    <mergeCell ref="O38:Q38"/>
    <mergeCell ref="S38:T38"/>
    <mergeCell ref="V38:X38"/>
    <mergeCell ref="Z38:AC38"/>
    <mergeCell ref="AE38:AH38"/>
    <mergeCell ref="B37:M37"/>
    <mergeCell ref="O37:Q37"/>
    <mergeCell ref="S37:T37"/>
    <mergeCell ref="V37:X37"/>
    <mergeCell ref="Z37:AC37"/>
    <mergeCell ref="AE37:AH37"/>
    <mergeCell ref="B36:M36"/>
    <mergeCell ref="O36:Q36"/>
    <mergeCell ref="S36:T36"/>
    <mergeCell ref="V36:X36"/>
    <mergeCell ref="Z36:AC36"/>
    <mergeCell ref="AE36:AH36"/>
    <mergeCell ref="B35:M35"/>
    <mergeCell ref="O35:Q35"/>
    <mergeCell ref="S35:T35"/>
    <mergeCell ref="V35:X35"/>
    <mergeCell ref="Z35:AC35"/>
    <mergeCell ref="AE35:AH35"/>
    <mergeCell ref="B34:M34"/>
    <mergeCell ref="O34:Q34"/>
    <mergeCell ref="S34:T34"/>
    <mergeCell ref="V34:X34"/>
    <mergeCell ref="Z34:AC34"/>
    <mergeCell ref="AE34:AH34"/>
    <mergeCell ref="B33:M33"/>
    <mergeCell ref="O33:Q33"/>
    <mergeCell ref="S33:T33"/>
    <mergeCell ref="V33:X33"/>
    <mergeCell ref="Z33:AC33"/>
    <mergeCell ref="AE33:AH33"/>
    <mergeCell ref="B32:M32"/>
    <mergeCell ref="O32:Q32"/>
    <mergeCell ref="S32:T32"/>
    <mergeCell ref="V32:X32"/>
    <mergeCell ref="Z32:AC32"/>
    <mergeCell ref="AE32:AH32"/>
    <mergeCell ref="B31:M31"/>
    <mergeCell ref="O31:Q31"/>
    <mergeCell ref="S31:T31"/>
    <mergeCell ref="V31:X31"/>
    <mergeCell ref="Z31:AC31"/>
    <mergeCell ref="AE31:AH31"/>
    <mergeCell ref="B30:M30"/>
    <mergeCell ref="O30:Q30"/>
    <mergeCell ref="S30:T30"/>
    <mergeCell ref="V30:X30"/>
    <mergeCell ref="Z30:AC30"/>
    <mergeCell ref="AE30:AH30"/>
    <mergeCell ref="B29:M29"/>
    <mergeCell ref="O29:Q29"/>
    <mergeCell ref="S29:T29"/>
    <mergeCell ref="V29:X29"/>
    <mergeCell ref="Z29:AC29"/>
    <mergeCell ref="AE29:AH29"/>
    <mergeCell ref="B28:M28"/>
    <mergeCell ref="O28:Q28"/>
    <mergeCell ref="S28:T28"/>
    <mergeCell ref="V28:X28"/>
    <mergeCell ref="Z28:AC28"/>
    <mergeCell ref="AE28:AH28"/>
    <mergeCell ref="B27:M27"/>
    <mergeCell ref="O27:Q27"/>
    <mergeCell ref="S27:T27"/>
    <mergeCell ref="V27:X27"/>
    <mergeCell ref="Z27:AC27"/>
    <mergeCell ref="AE27:AH27"/>
    <mergeCell ref="B26:M26"/>
    <mergeCell ref="O26:Q26"/>
    <mergeCell ref="S26:T26"/>
    <mergeCell ref="V26:X26"/>
    <mergeCell ref="Z26:AC26"/>
    <mergeCell ref="AE26:AH26"/>
    <mergeCell ref="B25:M25"/>
    <mergeCell ref="O25:Q25"/>
    <mergeCell ref="S25:T25"/>
    <mergeCell ref="V25:X25"/>
    <mergeCell ref="Z25:AC25"/>
    <mergeCell ref="AE25:AH25"/>
    <mergeCell ref="B24:M24"/>
    <mergeCell ref="O24:Q24"/>
    <mergeCell ref="S24:T24"/>
    <mergeCell ref="V24:X24"/>
    <mergeCell ref="Z24:AC24"/>
    <mergeCell ref="AE24:AH24"/>
    <mergeCell ref="B23:M23"/>
    <mergeCell ref="O23:Q23"/>
    <mergeCell ref="S23:T23"/>
    <mergeCell ref="V23:X23"/>
    <mergeCell ref="Z23:AC23"/>
    <mergeCell ref="AE23:AH23"/>
    <mergeCell ref="B22:M22"/>
    <mergeCell ref="O22:Q22"/>
    <mergeCell ref="S22:T22"/>
    <mergeCell ref="V22:X22"/>
    <mergeCell ref="Z22:AC22"/>
    <mergeCell ref="AE22:AH22"/>
    <mergeCell ref="AU13:BG13"/>
    <mergeCell ref="AU14:BG14"/>
    <mergeCell ref="AU15:BG15"/>
    <mergeCell ref="C16:M17"/>
    <mergeCell ref="AU16:BG16"/>
    <mergeCell ref="AC18:AH18"/>
    <mergeCell ref="B21:M21"/>
    <mergeCell ref="O21:Q21"/>
    <mergeCell ref="S21:T21"/>
    <mergeCell ref="V21:X21"/>
    <mergeCell ref="Z21:AC21"/>
    <mergeCell ref="AE21:AH21"/>
    <mergeCell ref="B20:M20"/>
    <mergeCell ref="O20:Q20"/>
    <mergeCell ref="S20:T20"/>
    <mergeCell ref="V20:X20"/>
    <mergeCell ref="Z20:AC20"/>
    <mergeCell ref="AE20:AH20"/>
    <mergeCell ref="B2:T3"/>
    <mergeCell ref="AA2:AC2"/>
    <mergeCell ref="AE2:AI2"/>
    <mergeCell ref="AA3:AC3"/>
    <mergeCell ref="AE3:AI3"/>
    <mergeCell ref="B5:M5"/>
    <mergeCell ref="B19:M19"/>
    <mergeCell ref="O19:Q19"/>
    <mergeCell ref="S19:T19"/>
    <mergeCell ref="V19:X19"/>
    <mergeCell ref="Z19:AC19"/>
    <mergeCell ref="AE19:AH19"/>
  </mergeCells>
  <phoneticPr fontId="1"/>
  <dataValidations count="5">
    <dataValidation type="list" imeMode="halfAlpha" allowBlank="1" showInputMessage="1" showErrorMessage="1" sqref="O20:Q43" xr:uid="{2A4F8C3B-E803-4B1C-876C-408D3517DC58}">
      <formula1>"10%,8%"</formula1>
    </dataValidation>
    <dataValidation type="list" imeMode="halfAlpha" allowBlank="1" showInputMessage="1" showErrorMessage="1" sqref="O44:Q44" xr:uid="{943D5D20-5BC3-4516-B43E-0C351CEFCDCB}">
      <formula1>$AQ$20:$AQ$21</formula1>
    </dataValidation>
    <dataValidation imeMode="on" allowBlank="1" showInputMessage="1" showErrorMessage="1" sqref="AQ14 AU17:BC17 AU13:BG16 B11" xr:uid="{204DCD10-35F9-493C-B30B-CBBCBD5F9CED}"/>
    <dataValidation imeMode="hiragana" allowBlank="1" showInputMessage="1" showErrorMessage="1" sqref="N45:Q46 AE41:AE46 AF41:AH44 B20:M46 AE20:AH40" xr:uid="{3FB818B8-412E-4342-8640-43C72D67D279}"/>
    <dataValidation imeMode="halfAlpha" allowBlank="1" showInputMessage="1" showErrorMessage="1" sqref="C14:M17 AF49:AH50 Z20:AD44 AF47:AH47 V20:V44 S20:S44 AE47:AE50 AD45:AD50" xr:uid="{1AB43F3D-BD4D-490D-B39C-5A575EEBF9CA}"/>
  </dataValidations>
  <pageMargins left="0.7" right="0.7" top="0.75" bottom="0.75" header="0.3" footer="0.3"/>
  <pageSetup paperSize="9" scale="7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628D6-8C0E-438E-BCB4-0F9DC68DD12A}">
  <sheetPr>
    <pageSetUpPr fitToPage="1"/>
  </sheetPr>
  <dimension ref="B1:BG57"/>
  <sheetViews>
    <sheetView showGridLines="0" view="pageBreakPreview" topLeftCell="D9" zoomScale="72" zoomScaleNormal="89" workbookViewId="0">
      <selection activeCell="O20" sqref="O20:Q20"/>
    </sheetView>
  </sheetViews>
  <sheetFormatPr defaultColWidth="3.6328125" defaultRowHeight="18" customHeight="1"/>
  <cols>
    <col min="1" max="1" width="3.6328125" style="1"/>
    <col min="2" max="13" width="4.26953125" style="1" customWidth="1"/>
    <col min="14" max="14" width="0.453125" style="1" customWidth="1"/>
    <col min="15" max="17" width="3.6328125" style="1" customWidth="1"/>
    <col min="18" max="18" width="0.453125" style="1" customWidth="1"/>
    <col min="19" max="19" width="3.6328125" style="1" customWidth="1"/>
    <col min="20" max="20" width="3.6328125" style="1"/>
    <col min="21" max="21" width="0.453125" style="1" customWidth="1"/>
    <col min="22" max="24" width="3.7265625" style="1" customWidth="1"/>
    <col min="25" max="25" width="0.453125" style="1" customWidth="1"/>
    <col min="26" max="29" width="3.36328125" style="1" customWidth="1"/>
    <col min="30" max="30" width="0.453125" style="1" customWidth="1"/>
    <col min="31" max="34" width="3.6328125" style="1"/>
    <col min="35" max="35" width="2.08984375" style="1" customWidth="1"/>
    <col min="36" max="40" width="15.81640625" style="1" hidden="1" customWidth="1"/>
    <col min="41" max="41" width="12.54296875" style="1" hidden="1" customWidth="1"/>
    <col min="42" max="42" width="15.453125" style="1" hidden="1" customWidth="1"/>
    <col min="43" max="43" width="9.6328125" style="1" hidden="1" customWidth="1"/>
    <col min="44" max="16384" width="3.6328125" style="1"/>
  </cols>
  <sheetData>
    <row r="1" spans="2:59" ht="8.5" customHeight="1"/>
    <row r="2" spans="2:59" ht="18" customHeight="1" thickBot="1">
      <c r="B2" s="62" t="s">
        <v>29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21"/>
      <c r="AA2" s="64" t="s">
        <v>53</v>
      </c>
      <c r="AB2" s="64"/>
      <c r="AC2" s="64"/>
      <c r="AD2" s="20"/>
      <c r="AE2" s="65">
        <v>45671</v>
      </c>
      <c r="AF2" s="65"/>
      <c r="AG2" s="65"/>
      <c r="AH2" s="65"/>
      <c r="AI2" s="65"/>
    </row>
    <row r="3" spans="2:59" ht="18" customHeight="1" thickTop="1" thickBot="1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12"/>
      <c r="V3" s="12"/>
      <c r="W3" s="12"/>
      <c r="X3" s="12"/>
      <c r="Y3" s="12"/>
      <c r="Z3" s="20"/>
      <c r="AA3" s="64" t="s">
        <v>22</v>
      </c>
      <c r="AB3" s="64"/>
      <c r="AC3" s="64"/>
      <c r="AD3" s="20"/>
      <c r="AE3" s="65">
        <v>46022</v>
      </c>
      <c r="AF3" s="65"/>
      <c r="AG3" s="65"/>
      <c r="AH3" s="65"/>
      <c r="AI3" s="65"/>
    </row>
    <row r="4" spans="2:59" ht="18" customHeight="1" thickTop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2:59" ht="18" customHeight="1">
      <c r="B5" s="66" t="s">
        <v>13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2:59" ht="18" customHeight="1">
      <c r="B6" s="91" t="s">
        <v>50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89" t="s">
        <v>5</v>
      </c>
      <c r="T6" s="89"/>
    </row>
    <row r="7" spans="2:59" ht="18" customHeight="1"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0"/>
      <c r="T7" s="90"/>
      <c r="U7" s="19"/>
    </row>
    <row r="8" spans="2:59" ht="18" customHeight="1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34"/>
      <c r="T8" s="34"/>
      <c r="U8" s="19"/>
      <c r="V8" s="56"/>
    </row>
    <row r="9" spans="2:59" ht="18" customHeight="1">
      <c r="B9" s="44" t="s">
        <v>31</v>
      </c>
      <c r="U9" s="18"/>
      <c r="V9" s="56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</row>
    <row r="10" spans="2:59" ht="18" customHeight="1">
      <c r="B10" s="27" t="s">
        <v>24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U10" s="18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</row>
    <row r="11" spans="2:59" ht="18" customHeight="1">
      <c r="B11" s="28" t="s">
        <v>11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U11" s="18"/>
      <c r="V11" s="57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</row>
    <row r="12" spans="2:59" ht="18" customHeight="1">
      <c r="B12" s="28" t="s">
        <v>12</v>
      </c>
      <c r="C12" s="29"/>
      <c r="D12" s="29"/>
      <c r="E12" s="29"/>
      <c r="F12" s="29" t="s">
        <v>15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U12" s="17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</row>
    <row r="13" spans="2:59" ht="18" customHeight="1">
      <c r="B13" s="28" t="s">
        <v>18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U13" s="1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Q13" s="13"/>
      <c r="AR13" s="13"/>
      <c r="AS13" s="13"/>
      <c r="AT13" s="13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</row>
    <row r="14" spans="2:59" ht="18" customHeight="1"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2"/>
      <c r="O14" s="32"/>
      <c r="P14" s="30"/>
      <c r="U14" s="16"/>
      <c r="V14" s="56"/>
      <c r="Z14" s="16"/>
      <c r="AE14" s="16"/>
      <c r="AQ14" s="13"/>
      <c r="AR14" s="13"/>
      <c r="AS14" s="13"/>
      <c r="AT14" s="13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</row>
    <row r="15" spans="2:59" ht="24.75" customHeight="1">
      <c r="B15" s="33" t="s">
        <v>20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2"/>
      <c r="O15" s="32"/>
      <c r="P15" s="30"/>
      <c r="U15" s="16"/>
      <c r="Z15" s="16"/>
      <c r="AE15" s="16"/>
      <c r="AQ15" s="13"/>
      <c r="AR15" s="13"/>
      <c r="AS15" s="13"/>
      <c r="AT15" s="13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</row>
    <row r="16" spans="2:59" ht="19.5" customHeight="1">
      <c r="B16" s="46"/>
      <c r="C16" s="69">
        <f>AE50</f>
        <v>0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45"/>
      <c r="O16" s="45"/>
      <c r="P16" s="46"/>
      <c r="Q16" s="47"/>
      <c r="U16" s="16"/>
      <c r="Z16" s="16"/>
      <c r="AE16" s="16"/>
      <c r="AQ16" s="13"/>
      <c r="AR16" s="13"/>
      <c r="AS16" s="13"/>
      <c r="AT16" s="13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</row>
    <row r="17" spans="2:59" ht="12.75" customHeight="1" thickBot="1">
      <c r="B17" s="46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45"/>
      <c r="O17" s="45"/>
      <c r="P17" s="46"/>
      <c r="Q17" s="47"/>
      <c r="U17" s="16"/>
      <c r="Z17" s="16"/>
      <c r="AE17" s="16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</row>
    <row r="18" spans="2:59" ht="18" customHeight="1" thickTop="1">
      <c r="AC18" s="71" t="s">
        <v>3</v>
      </c>
      <c r="AD18" s="71"/>
      <c r="AE18" s="71"/>
      <c r="AF18" s="71"/>
      <c r="AG18" s="71"/>
      <c r="AH18" s="71"/>
    </row>
    <row r="19" spans="2:59" s="3" customFormat="1" ht="19" customHeight="1">
      <c r="B19" s="67" t="s">
        <v>48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48"/>
      <c r="O19" s="67" t="s">
        <v>14</v>
      </c>
      <c r="P19" s="67"/>
      <c r="Q19" s="67"/>
      <c r="R19" s="49"/>
      <c r="S19" s="67" t="s">
        <v>2</v>
      </c>
      <c r="T19" s="67"/>
      <c r="U19" s="48"/>
      <c r="V19" s="67" t="s">
        <v>1</v>
      </c>
      <c r="W19" s="67"/>
      <c r="X19" s="67"/>
      <c r="Y19" s="48"/>
      <c r="Z19" s="67" t="s">
        <v>4</v>
      </c>
      <c r="AA19" s="67"/>
      <c r="AB19" s="67"/>
      <c r="AC19" s="67"/>
      <c r="AD19" s="49"/>
      <c r="AE19" s="67" t="s">
        <v>0</v>
      </c>
      <c r="AF19" s="67"/>
      <c r="AG19" s="67"/>
      <c r="AH19" s="67"/>
    </row>
    <row r="20" spans="2:59" ht="19" customHeight="1"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50"/>
      <c r="O20" s="73"/>
      <c r="P20" s="73"/>
      <c r="Q20" s="73"/>
      <c r="R20" s="51"/>
      <c r="S20" s="74"/>
      <c r="T20" s="74"/>
      <c r="U20" s="52"/>
      <c r="V20" s="75"/>
      <c r="W20" s="75"/>
      <c r="X20" s="75"/>
      <c r="Y20" s="52"/>
      <c r="Z20" s="76"/>
      <c r="AA20" s="76"/>
      <c r="AB20" s="76"/>
      <c r="AC20" s="76"/>
      <c r="AD20" s="53"/>
      <c r="AE20" s="77" t="str">
        <f t="shared" ref="AE20" si="0">IF(OR(V20="",Z20=""),"",V20*Z20)</f>
        <v/>
      </c>
      <c r="AF20" s="77"/>
      <c r="AG20" s="77"/>
      <c r="AH20" s="77"/>
      <c r="AQ20" s="1" t="s">
        <v>16</v>
      </c>
    </row>
    <row r="21" spans="2:59" ht="19" customHeight="1"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50"/>
      <c r="O21" s="73"/>
      <c r="P21" s="73"/>
      <c r="Q21" s="73"/>
      <c r="R21" s="51"/>
      <c r="S21" s="74"/>
      <c r="T21" s="74"/>
      <c r="U21" s="54"/>
      <c r="V21" s="75"/>
      <c r="W21" s="75"/>
      <c r="X21" s="75"/>
      <c r="Y21" s="52"/>
      <c r="Z21" s="76"/>
      <c r="AA21" s="76"/>
      <c r="AB21" s="76"/>
      <c r="AC21" s="76"/>
      <c r="AD21" s="53"/>
      <c r="AE21" s="77" t="str">
        <f>IF(OR(V21="",Z21=""),"",V21*Z21)</f>
        <v/>
      </c>
      <c r="AF21" s="77"/>
      <c r="AG21" s="77"/>
      <c r="AH21" s="77"/>
      <c r="AQ21" s="1" t="s">
        <v>17</v>
      </c>
    </row>
    <row r="22" spans="2:59" ht="19" customHeight="1"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50"/>
      <c r="O22" s="73"/>
      <c r="P22" s="73"/>
      <c r="Q22" s="73"/>
      <c r="R22" s="51"/>
      <c r="S22" s="74"/>
      <c r="T22" s="74"/>
      <c r="U22" s="54"/>
      <c r="V22" s="75"/>
      <c r="W22" s="75"/>
      <c r="X22" s="75"/>
      <c r="Y22" s="52"/>
      <c r="Z22" s="76"/>
      <c r="AA22" s="76"/>
      <c r="AB22" s="76"/>
      <c r="AC22" s="76"/>
      <c r="AD22" s="53"/>
      <c r="AE22" s="77" t="str">
        <f t="shared" ref="AE22:AE44" si="1">IF(OR(V22="",Z22=""),"",V22*Z22)</f>
        <v/>
      </c>
      <c r="AF22" s="77"/>
      <c r="AG22" s="77"/>
      <c r="AH22" s="77"/>
    </row>
    <row r="23" spans="2:59" ht="19" customHeight="1"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50"/>
      <c r="O23" s="73"/>
      <c r="P23" s="73"/>
      <c r="Q23" s="73"/>
      <c r="R23" s="51"/>
      <c r="S23" s="74"/>
      <c r="T23" s="74"/>
      <c r="U23" s="54"/>
      <c r="V23" s="75"/>
      <c r="W23" s="75"/>
      <c r="X23" s="75"/>
      <c r="Y23" s="52"/>
      <c r="Z23" s="76"/>
      <c r="AA23" s="76"/>
      <c r="AB23" s="76"/>
      <c r="AC23" s="76"/>
      <c r="AD23" s="53"/>
      <c r="AE23" s="77" t="str">
        <f t="shared" si="1"/>
        <v/>
      </c>
      <c r="AF23" s="77"/>
      <c r="AG23" s="77"/>
      <c r="AH23" s="77"/>
    </row>
    <row r="24" spans="2:59" ht="19" customHeight="1"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50"/>
      <c r="O24" s="73"/>
      <c r="P24" s="73"/>
      <c r="Q24" s="73"/>
      <c r="R24" s="51"/>
      <c r="S24" s="74"/>
      <c r="T24" s="74"/>
      <c r="U24" s="54"/>
      <c r="V24" s="75"/>
      <c r="W24" s="75"/>
      <c r="X24" s="75"/>
      <c r="Y24" s="52"/>
      <c r="Z24" s="76"/>
      <c r="AA24" s="76"/>
      <c r="AB24" s="76"/>
      <c r="AC24" s="76"/>
      <c r="AD24" s="53"/>
      <c r="AE24" s="77" t="str">
        <f t="shared" si="1"/>
        <v/>
      </c>
      <c r="AF24" s="77"/>
      <c r="AG24" s="77"/>
      <c r="AH24" s="77"/>
    </row>
    <row r="25" spans="2:59" ht="19" customHeight="1"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50"/>
      <c r="O25" s="73"/>
      <c r="P25" s="73"/>
      <c r="Q25" s="73"/>
      <c r="R25" s="51"/>
      <c r="S25" s="74"/>
      <c r="T25" s="74"/>
      <c r="U25" s="54"/>
      <c r="V25" s="75"/>
      <c r="W25" s="75"/>
      <c r="X25" s="75"/>
      <c r="Y25" s="52"/>
      <c r="Z25" s="76"/>
      <c r="AA25" s="76"/>
      <c r="AB25" s="76"/>
      <c r="AC25" s="76"/>
      <c r="AD25" s="53"/>
      <c r="AE25" s="77" t="str">
        <f t="shared" si="1"/>
        <v/>
      </c>
      <c r="AF25" s="77"/>
      <c r="AG25" s="77"/>
      <c r="AH25" s="77"/>
    </row>
    <row r="26" spans="2:59" ht="19" customHeight="1"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50"/>
      <c r="O26" s="73"/>
      <c r="P26" s="73"/>
      <c r="Q26" s="73"/>
      <c r="R26" s="51"/>
      <c r="S26" s="74"/>
      <c r="T26" s="74"/>
      <c r="U26" s="54"/>
      <c r="V26" s="75"/>
      <c r="W26" s="75"/>
      <c r="X26" s="75"/>
      <c r="Y26" s="52"/>
      <c r="Z26" s="76"/>
      <c r="AA26" s="76"/>
      <c r="AB26" s="76"/>
      <c r="AC26" s="76"/>
      <c r="AD26" s="53"/>
      <c r="AE26" s="77" t="str">
        <f t="shared" si="1"/>
        <v/>
      </c>
      <c r="AF26" s="77"/>
      <c r="AG26" s="77"/>
      <c r="AH26" s="77"/>
    </row>
    <row r="27" spans="2:59" ht="19" customHeight="1"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50"/>
      <c r="O27" s="73"/>
      <c r="P27" s="73"/>
      <c r="Q27" s="73"/>
      <c r="R27" s="51"/>
      <c r="S27" s="74"/>
      <c r="T27" s="74"/>
      <c r="U27" s="54"/>
      <c r="V27" s="75"/>
      <c r="W27" s="75"/>
      <c r="X27" s="75"/>
      <c r="Y27" s="52"/>
      <c r="Z27" s="76" t="str">
        <f t="shared" ref="Z27:Z44" si="2">IF(OR(V27="",O27=""),"",V27*O27)</f>
        <v/>
      </c>
      <c r="AA27" s="76"/>
      <c r="AB27" s="76"/>
      <c r="AC27" s="76"/>
      <c r="AD27" s="53"/>
      <c r="AE27" s="77" t="str">
        <f t="shared" si="1"/>
        <v/>
      </c>
      <c r="AF27" s="77"/>
      <c r="AG27" s="77"/>
      <c r="AH27" s="77"/>
    </row>
    <row r="28" spans="2:59" ht="19" customHeight="1"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50"/>
      <c r="O28" s="73"/>
      <c r="P28" s="73"/>
      <c r="Q28" s="73"/>
      <c r="R28" s="51"/>
      <c r="S28" s="74"/>
      <c r="T28" s="74"/>
      <c r="U28" s="54"/>
      <c r="V28" s="75"/>
      <c r="W28" s="75"/>
      <c r="X28" s="75"/>
      <c r="Y28" s="52"/>
      <c r="Z28" s="76" t="str">
        <f t="shared" si="2"/>
        <v/>
      </c>
      <c r="AA28" s="76"/>
      <c r="AB28" s="76"/>
      <c r="AC28" s="76"/>
      <c r="AD28" s="53"/>
      <c r="AE28" s="77" t="str">
        <f t="shared" si="1"/>
        <v/>
      </c>
      <c r="AF28" s="77"/>
      <c r="AG28" s="77"/>
      <c r="AH28" s="77"/>
    </row>
    <row r="29" spans="2:59" ht="19" customHeight="1"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50"/>
      <c r="O29" s="73"/>
      <c r="P29" s="73"/>
      <c r="Q29" s="73"/>
      <c r="R29" s="51"/>
      <c r="S29" s="74"/>
      <c r="T29" s="74"/>
      <c r="U29" s="54"/>
      <c r="V29" s="75"/>
      <c r="W29" s="75"/>
      <c r="X29" s="75"/>
      <c r="Y29" s="52"/>
      <c r="Z29" s="76" t="str">
        <f t="shared" si="2"/>
        <v/>
      </c>
      <c r="AA29" s="76"/>
      <c r="AB29" s="76"/>
      <c r="AC29" s="76"/>
      <c r="AD29" s="53"/>
      <c r="AE29" s="77" t="str">
        <f t="shared" si="1"/>
        <v/>
      </c>
      <c r="AF29" s="77"/>
      <c r="AG29" s="77"/>
      <c r="AH29" s="77"/>
    </row>
    <row r="30" spans="2:59" ht="19" customHeight="1"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50"/>
      <c r="O30" s="73"/>
      <c r="P30" s="73"/>
      <c r="Q30" s="73"/>
      <c r="R30" s="51"/>
      <c r="S30" s="74"/>
      <c r="T30" s="74"/>
      <c r="U30" s="54"/>
      <c r="V30" s="75"/>
      <c r="W30" s="75"/>
      <c r="X30" s="75"/>
      <c r="Y30" s="52"/>
      <c r="Z30" s="76" t="str">
        <f t="shared" si="2"/>
        <v/>
      </c>
      <c r="AA30" s="76"/>
      <c r="AB30" s="76"/>
      <c r="AC30" s="76"/>
      <c r="AD30" s="53"/>
      <c r="AE30" s="77" t="str">
        <f t="shared" si="1"/>
        <v/>
      </c>
      <c r="AF30" s="77"/>
      <c r="AG30" s="77"/>
      <c r="AH30" s="77"/>
    </row>
    <row r="31" spans="2:59" ht="19" customHeight="1"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50"/>
      <c r="O31" s="73"/>
      <c r="P31" s="73"/>
      <c r="Q31" s="73"/>
      <c r="R31" s="51"/>
      <c r="S31" s="74"/>
      <c r="T31" s="74"/>
      <c r="U31" s="54"/>
      <c r="V31" s="75"/>
      <c r="W31" s="75"/>
      <c r="X31" s="75"/>
      <c r="Y31" s="52"/>
      <c r="Z31" s="76" t="str">
        <f t="shared" si="2"/>
        <v/>
      </c>
      <c r="AA31" s="76"/>
      <c r="AB31" s="76"/>
      <c r="AC31" s="76"/>
      <c r="AD31" s="53"/>
      <c r="AE31" s="77" t="str">
        <f t="shared" si="1"/>
        <v/>
      </c>
      <c r="AF31" s="77"/>
      <c r="AG31" s="77"/>
      <c r="AH31" s="77"/>
    </row>
    <row r="32" spans="2:59" ht="19" customHeight="1"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50"/>
      <c r="O32" s="73"/>
      <c r="P32" s="73"/>
      <c r="Q32" s="73"/>
      <c r="R32" s="51"/>
      <c r="S32" s="74"/>
      <c r="T32" s="74"/>
      <c r="U32" s="54"/>
      <c r="V32" s="75"/>
      <c r="W32" s="75"/>
      <c r="X32" s="75"/>
      <c r="Y32" s="52"/>
      <c r="Z32" s="76" t="str">
        <f t="shared" si="2"/>
        <v/>
      </c>
      <c r="AA32" s="76"/>
      <c r="AB32" s="76"/>
      <c r="AC32" s="76"/>
      <c r="AD32" s="53"/>
      <c r="AE32" s="77" t="str">
        <f t="shared" si="1"/>
        <v/>
      </c>
      <c r="AF32" s="77"/>
      <c r="AG32" s="77"/>
      <c r="AH32" s="77"/>
    </row>
    <row r="33" spans="2:40" ht="19" customHeight="1"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50"/>
      <c r="O33" s="73"/>
      <c r="P33" s="73"/>
      <c r="Q33" s="73"/>
      <c r="R33" s="51"/>
      <c r="S33" s="74"/>
      <c r="T33" s="74"/>
      <c r="U33" s="54"/>
      <c r="V33" s="75"/>
      <c r="W33" s="75"/>
      <c r="X33" s="75"/>
      <c r="Y33" s="52"/>
      <c r="Z33" s="76" t="str">
        <f t="shared" si="2"/>
        <v/>
      </c>
      <c r="AA33" s="76"/>
      <c r="AB33" s="76"/>
      <c r="AC33" s="76"/>
      <c r="AD33" s="53"/>
      <c r="AE33" s="77" t="str">
        <f t="shared" si="1"/>
        <v/>
      </c>
      <c r="AF33" s="77"/>
      <c r="AG33" s="77"/>
      <c r="AH33" s="77"/>
    </row>
    <row r="34" spans="2:40" ht="19" customHeight="1"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50"/>
      <c r="O34" s="73"/>
      <c r="P34" s="73"/>
      <c r="Q34" s="73"/>
      <c r="R34" s="51"/>
      <c r="S34" s="74"/>
      <c r="T34" s="74"/>
      <c r="U34" s="54"/>
      <c r="V34" s="75"/>
      <c r="W34" s="75"/>
      <c r="X34" s="75"/>
      <c r="Y34" s="52"/>
      <c r="Z34" s="76" t="str">
        <f t="shared" si="2"/>
        <v/>
      </c>
      <c r="AA34" s="76"/>
      <c r="AB34" s="76"/>
      <c r="AC34" s="76"/>
      <c r="AD34" s="53"/>
      <c r="AE34" s="77" t="str">
        <f t="shared" si="1"/>
        <v/>
      </c>
      <c r="AF34" s="77"/>
      <c r="AG34" s="77"/>
      <c r="AH34" s="77"/>
    </row>
    <row r="35" spans="2:40" ht="19" customHeight="1"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50"/>
      <c r="O35" s="73"/>
      <c r="P35" s="73"/>
      <c r="Q35" s="73"/>
      <c r="R35" s="51"/>
      <c r="S35" s="74"/>
      <c r="T35" s="74"/>
      <c r="U35" s="54"/>
      <c r="V35" s="75"/>
      <c r="W35" s="75"/>
      <c r="X35" s="75"/>
      <c r="Y35" s="52"/>
      <c r="Z35" s="76" t="str">
        <f t="shared" si="2"/>
        <v/>
      </c>
      <c r="AA35" s="76"/>
      <c r="AB35" s="76"/>
      <c r="AC35" s="76"/>
      <c r="AD35" s="53"/>
      <c r="AE35" s="77" t="str">
        <f t="shared" si="1"/>
        <v/>
      </c>
      <c r="AF35" s="77"/>
      <c r="AG35" s="77"/>
      <c r="AH35" s="77"/>
    </row>
    <row r="36" spans="2:40" ht="19" customHeight="1"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50"/>
      <c r="O36" s="73"/>
      <c r="P36" s="73"/>
      <c r="Q36" s="73"/>
      <c r="R36" s="51"/>
      <c r="S36" s="74"/>
      <c r="T36" s="74"/>
      <c r="U36" s="54"/>
      <c r="V36" s="75"/>
      <c r="W36" s="75"/>
      <c r="X36" s="75"/>
      <c r="Y36" s="52"/>
      <c r="Z36" s="76" t="str">
        <f t="shared" si="2"/>
        <v/>
      </c>
      <c r="AA36" s="76"/>
      <c r="AB36" s="76"/>
      <c r="AC36" s="76"/>
      <c r="AD36" s="53"/>
      <c r="AE36" s="77" t="str">
        <f t="shared" si="1"/>
        <v/>
      </c>
      <c r="AF36" s="77"/>
      <c r="AG36" s="77"/>
      <c r="AH36" s="77"/>
    </row>
    <row r="37" spans="2:40" ht="19" customHeight="1"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50"/>
      <c r="O37" s="73"/>
      <c r="P37" s="73"/>
      <c r="Q37" s="73"/>
      <c r="R37" s="51"/>
      <c r="S37" s="74"/>
      <c r="T37" s="74"/>
      <c r="U37" s="54"/>
      <c r="V37" s="75"/>
      <c r="W37" s="75"/>
      <c r="X37" s="75"/>
      <c r="Y37" s="52"/>
      <c r="Z37" s="76" t="str">
        <f t="shared" si="2"/>
        <v/>
      </c>
      <c r="AA37" s="76"/>
      <c r="AB37" s="76"/>
      <c r="AC37" s="76"/>
      <c r="AD37" s="53"/>
      <c r="AE37" s="77" t="str">
        <f t="shared" si="1"/>
        <v/>
      </c>
      <c r="AF37" s="77"/>
      <c r="AG37" s="77"/>
      <c r="AH37" s="77"/>
    </row>
    <row r="38" spans="2:40" ht="19" customHeight="1"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50"/>
      <c r="O38" s="73"/>
      <c r="P38" s="73"/>
      <c r="Q38" s="73"/>
      <c r="R38" s="51"/>
      <c r="S38" s="74"/>
      <c r="T38" s="74"/>
      <c r="U38" s="54"/>
      <c r="V38" s="75"/>
      <c r="W38" s="75"/>
      <c r="X38" s="75"/>
      <c r="Y38" s="52"/>
      <c r="Z38" s="76" t="str">
        <f t="shared" si="2"/>
        <v/>
      </c>
      <c r="AA38" s="76"/>
      <c r="AB38" s="76"/>
      <c r="AC38" s="76"/>
      <c r="AD38" s="53"/>
      <c r="AE38" s="77" t="str">
        <f t="shared" si="1"/>
        <v/>
      </c>
      <c r="AF38" s="77"/>
      <c r="AG38" s="77"/>
      <c r="AH38" s="77"/>
    </row>
    <row r="39" spans="2:40" ht="19" customHeight="1"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50"/>
      <c r="O39" s="73"/>
      <c r="P39" s="73"/>
      <c r="Q39" s="73"/>
      <c r="R39" s="51"/>
      <c r="S39" s="74"/>
      <c r="T39" s="74"/>
      <c r="U39" s="54"/>
      <c r="V39" s="75"/>
      <c r="W39" s="75"/>
      <c r="X39" s="75"/>
      <c r="Y39" s="52"/>
      <c r="Z39" s="76" t="str">
        <f t="shared" si="2"/>
        <v/>
      </c>
      <c r="AA39" s="76"/>
      <c r="AB39" s="76"/>
      <c r="AC39" s="76"/>
      <c r="AD39" s="53"/>
      <c r="AE39" s="77" t="str">
        <f t="shared" si="1"/>
        <v/>
      </c>
      <c r="AF39" s="77"/>
      <c r="AG39" s="77"/>
      <c r="AH39" s="77"/>
    </row>
    <row r="40" spans="2:40" ht="19" customHeight="1"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50"/>
      <c r="O40" s="73"/>
      <c r="P40" s="73"/>
      <c r="Q40" s="73"/>
      <c r="R40" s="51"/>
      <c r="S40" s="74"/>
      <c r="T40" s="74"/>
      <c r="U40" s="54"/>
      <c r="V40" s="75"/>
      <c r="W40" s="75"/>
      <c r="X40" s="75"/>
      <c r="Y40" s="52"/>
      <c r="Z40" s="76" t="str">
        <f t="shared" si="2"/>
        <v/>
      </c>
      <c r="AA40" s="76"/>
      <c r="AB40" s="76"/>
      <c r="AC40" s="76"/>
      <c r="AD40" s="53"/>
      <c r="AE40" s="77" t="str">
        <f t="shared" si="1"/>
        <v/>
      </c>
      <c r="AF40" s="77"/>
      <c r="AG40" s="77"/>
      <c r="AH40" s="77"/>
    </row>
    <row r="41" spans="2:40" ht="19" customHeight="1"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50"/>
      <c r="O41" s="73"/>
      <c r="P41" s="73"/>
      <c r="Q41" s="73"/>
      <c r="R41" s="51"/>
      <c r="S41" s="74"/>
      <c r="T41" s="74"/>
      <c r="U41" s="54"/>
      <c r="V41" s="75"/>
      <c r="W41" s="75"/>
      <c r="X41" s="75"/>
      <c r="Y41" s="52"/>
      <c r="Z41" s="76" t="str">
        <f t="shared" si="2"/>
        <v/>
      </c>
      <c r="AA41" s="76"/>
      <c r="AB41" s="76"/>
      <c r="AC41" s="76"/>
      <c r="AD41" s="53"/>
      <c r="AE41" s="77" t="str">
        <f t="shared" si="1"/>
        <v/>
      </c>
      <c r="AF41" s="77"/>
      <c r="AG41" s="77"/>
      <c r="AH41" s="77"/>
    </row>
    <row r="42" spans="2:40" ht="19" customHeight="1"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50"/>
      <c r="O42" s="73"/>
      <c r="P42" s="73"/>
      <c r="Q42" s="73"/>
      <c r="R42" s="51"/>
      <c r="S42" s="74"/>
      <c r="T42" s="74"/>
      <c r="U42" s="54"/>
      <c r="V42" s="75"/>
      <c r="W42" s="75"/>
      <c r="X42" s="75"/>
      <c r="Y42" s="52"/>
      <c r="Z42" s="76" t="str">
        <f t="shared" si="2"/>
        <v/>
      </c>
      <c r="AA42" s="76"/>
      <c r="AB42" s="76"/>
      <c r="AC42" s="76"/>
      <c r="AD42" s="53"/>
      <c r="AE42" s="77" t="str">
        <f t="shared" si="1"/>
        <v/>
      </c>
      <c r="AF42" s="77"/>
      <c r="AG42" s="77"/>
      <c r="AH42" s="77"/>
    </row>
    <row r="43" spans="2:40" ht="19" customHeight="1"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50"/>
      <c r="O43" s="73"/>
      <c r="P43" s="73"/>
      <c r="Q43" s="73"/>
      <c r="R43" s="51"/>
      <c r="S43" s="74"/>
      <c r="T43" s="74"/>
      <c r="U43" s="54"/>
      <c r="V43" s="75"/>
      <c r="W43" s="75"/>
      <c r="X43" s="75"/>
      <c r="Y43" s="52"/>
      <c r="Z43" s="76" t="str">
        <f t="shared" si="2"/>
        <v/>
      </c>
      <c r="AA43" s="76"/>
      <c r="AB43" s="76"/>
      <c r="AC43" s="76"/>
      <c r="AD43" s="53"/>
      <c r="AE43" s="77" t="str">
        <f t="shared" si="1"/>
        <v/>
      </c>
      <c r="AF43" s="77"/>
      <c r="AG43" s="77"/>
      <c r="AH43" s="77"/>
      <c r="AJ43" s="1" t="s">
        <v>10</v>
      </c>
    </row>
    <row r="44" spans="2:40" ht="18" customHeight="1"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3"/>
      <c r="O44" s="98"/>
      <c r="P44" s="98"/>
      <c r="Q44" s="98"/>
      <c r="R44" s="10"/>
      <c r="S44" s="99"/>
      <c r="T44" s="99"/>
      <c r="U44" s="9"/>
      <c r="V44" s="100"/>
      <c r="W44" s="100"/>
      <c r="X44" s="100"/>
      <c r="Y44" s="8"/>
      <c r="Z44" s="78" t="str">
        <f t="shared" si="2"/>
        <v/>
      </c>
      <c r="AA44" s="78"/>
      <c r="AB44" s="78"/>
      <c r="AC44" s="78"/>
      <c r="AD44" s="11"/>
      <c r="AE44" s="79" t="str">
        <f t="shared" si="1"/>
        <v/>
      </c>
      <c r="AF44" s="79"/>
      <c r="AG44" s="79"/>
      <c r="AH44" s="79"/>
    </row>
    <row r="45" spans="2:40" ht="18" customHeight="1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3"/>
      <c r="S45" s="93" t="s">
        <v>9</v>
      </c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55"/>
      <c r="AE45" s="77">
        <f>SUMIF(O20:Q43,"10％",AE20:AH43)</f>
        <v>0</v>
      </c>
      <c r="AF45" s="77"/>
      <c r="AG45" s="77"/>
      <c r="AH45" s="77"/>
      <c r="AJ45" s="23">
        <f>SUMIF(O20:Q41,"10％",AE20:AH41)</f>
        <v>0</v>
      </c>
      <c r="AK45" s="24"/>
      <c r="AL45" s="23" t="e">
        <f>AJ45/AJ47</f>
        <v>#DIV/0!</v>
      </c>
      <c r="AM45" s="24"/>
      <c r="AN45" s="25" t="e">
        <f>AE43*AL45</f>
        <v>#VALUE!</v>
      </c>
    </row>
    <row r="46" spans="2:40" ht="18" customHeight="1" thickBot="1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3"/>
      <c r="S46" s="93" t="s">
        <v>21</v>
      </c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58"/>
      <c r="AE46" s="77">
        <f>SUMIF(O20:Q43,"8％",AE20:AH43)</f>
        <v>0</v>
      </c>
      <c r="AF46" s="77"/>
      <c r="AG46" s="77"/>
      <c r="AH46" s="77"/>
      <c r="AJ46" s="23">
        <f>SUMIF(O20:Q41,"8％",AE20:AH41)</f>
        <v>0</v>
      </c>
      <c r="AK46" s="24"/>
      <c r="AL46" s="23" t="e">
        <f>AJ46/AJ47</f>
        <v>#DIV/0!</v>
      </c>
      <c r="AM46" s="24"/>
      <c r="AN46" s="25" t="e">
        <f>AE43*AL46</f>
        <v>#VALUE!</v>
      </c>
    </row>
    <row r="47" spans="2:40" ht="18" customHeight="1" thickTop="1">
      <c r="B47" s="4"/>
      <c r="C47" s="36" t="s">
        <v>25</v>
      </c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4"/>
      <c r="S47" s="81" t="s">
        <v>8</v>
      </c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60"/>
      <c r="AE47" s="94">
        <f>SUM(AE45:AH46)</f>
        <v>0</v>
      </c>
      <c r="AF47" s="95"/>
      <c r="AG47" s="95"/>
      <c r="AH47" s="95"/>
      <c r="AJ47" s="26">
        <f>SUM(AE20:AH41)</f>
        <v>0</v>
      </c>
      <c r="AK47" s="24"/>
      <c r="AL47" s="24"/>
      <c r="AM47" s="24"/>
      <c r="AN47" s="23" t="e">
        <f>SUM(AN45:AN46)</f>
        <v>#VALUE!</v>
      </c>
    </row>
    <row r="48" spans="2:40" ht="18" customHeight="1">
      <c r="C48" s="83" t="s">
        <v>27</v>
      </c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S48" s="96" t="s">
        <v>6</v>
      </c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59"/>
      <c r="AE48" s="77">
        <f>AE45*0.1</f>
        <v>0</v>
      </c>
      <c r="AF48" s="77"/>
      <c r="AG48" s="77"/>
      <c r="AH48" s="77"/>
    </row>
    <row r="49" spans="2:34" ht="18" customHeight="1">
      <c r="C49" s="83" t="s">
        <v>51</v>
      </c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S49" s="96" t="s">
        <v>7</v>
      </c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61"/>
      <c r="AE49" s="77">
        <f>AE46*0.08</f>
        <v>0</v>
      </c>
      <c r="AF49" s="77"/>
      <c r="AG49" s="77"/>
      <c r="AH49" s="77"/>
    </row>
    <row r="50" spans="2:34" ht="18" customHeight="1">
      <c r="C50" s="83" t="s">
        <v>26</v>
      </c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S50" s="80" t="s">
        <v>19</v>
      </c>
      <c r="T50" s="80"/>
      <c r="U50" s="80"/>
      <c r="V50" s="80"/>
      <c r="W50" s="80"/>
      <c r="X50" s="80"/>
      <c r="Y50" s="80"/>
      <c r="Z50" s="80"/>
      <c r="AA50" s="80"/>
      <c r="AB50" s="80"/>
      <c r="AC50" s="81"/>
      <c r="AD50" s="60"/>
      <c r="AE50" s="84">
        <f>IF(AE47="","",AE47+AE48+AE49)</f>
        <v>0</v>
      </c>
      <c r="AF50" s="85"/>
      <c r="AG50" s="85"/>
      <c r="AH50" s="85"/>
    </row>
    <row r="51" spans="2:34" ht="18" customHeight="1">
      <c r="B51" s="5"/>
      <c r="W51" s="2"/>
    </row>
    <row r="52" spans="2:34" ht="18" customHeight="1">
      <c r="B52" s="37"/>
      <c r="C52" s="36" t="s">
        <v>28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</row>
    <row r="53" spans="2:34" ht="18" customHeight="1">
      <c r="B53" s="35"/>
      <c r="C53" s="86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9"/>
    </row>
    <row r="54" spans="2:34" ht="18" customHeight="1">
      <c r="B54" s="35"/>
      <c r="C54" s="88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40"/>
    </row>
    <row r="55" spans="2:34" ht="18" customHeight="1">
      <c r="B55" s="35"/>
      <c r="C55" s="88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40"/>
    </row>
    <row r="56" spans="2:34" ht="18" customHeight="1">
      <c r="B56" s="35"/>
      <c r="C56" s="41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40"/>
    </row>
    <row r="57" spans="2:34" ht="18" customHeight="1">
      <c r="C57" s="42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4"/>
    </row>
  </sheetData>
  <mergeCells count="188">
    <mergeCell ref="C50:Q50"/>
    <mergeCell ref="S50:AC50"/>
    <mergeCell ref="AE50:AH50"/>
    <mergeCell ref="C53:Q53"/>
    <mergeCell ref="C54:Q54"/>
    <mergeCell ref="C55:Q55"/>
    <mergeCell ref="C48:Q48"/>
    <mergeCell ref="S48:AC48"/>
    <mergeCell ref="AE48:AH48"/>
    <mergeCell ref="C49:Q49"/>
    <mergeCell ref="S49:AC49"/>
    <mergeCell ref="AE49:AH49"/>
    <mergeCell ref="S45:AC45"/>
    <mergeCell ref="AE45:AH45"/>
    <mergeCell ref="S46:AC46"/>
    <mergeCell ref="AE46:AH46"/>
    <mergeCell ref="S47:AC47"/>
    <mergeCell ref="AE47:AH47"/>
    <mergeCell ref="B44:M44"/>
    <mergeCell ref="O44:Q44"/>
    <mergeCell ref="S44:T44"/>
    <mergeCell ref="V44:X44"/>
    <mergeCell ref="Z44:AC44"/>
    <mergeCell ref="AE44:AH44"/>
    <mergeCell ref="B43:M43"/>
    <mergeCell ref="O43:Q43"/>
    <mergeCell ref="S43:T43"/>
    <mergeCell ref="V43:X43"/>
    <mergeCell ref="Z43:AC43"/>
    <mergeCell ref="AE43:AH43"/>
    <mergeCell ref="B42:M42"/>
    <mergeCell ref="O42:Q42"/>
    <mergeCell ref="S42:T42"/>
    <mergeCell ref="V42:X42"/>
    <mergeCell ref="Z42:AC42"/>
    <mergeCell ref="AE42:AH42"/>
    <mergeCell ref="B41:M41"/>
    <mergeCell ref="O41:Q41"/>
    <mergeCell ref="S41:T41"/>
    <mergeCell ref="V41:X41"/>
    <mergeCell ref="Z41:AC41"/>
    <mergeCell ref="AE41:AH41"/>
    <mergeCell ref="B40:M40"/>
    <mergeCell ref="O40:Q40"/>
    <mergeCell ref="S40:T40"/>
    <mergeCell ref="V40:X40"/>
    <mergeCell ref="Z40:AC40"/>
    <mergeCell ref="AE40:AH40"/>
    <mergeCell ref="B39:M39"/>
    <mergeCell ref="O39:Q39"/>
    <mergeCell ref="S39:T39"/>
    <mergeCell ref="V39:X39"/>
    <mergeCell ref="Z39:AC39"/>
    <mergeCell ref="AE39:AH39"/>
    <mergeCell ref="B38:M38"/>
    <mergeCell ref="O38:Q38"/>
    <mergeCell ref="S38:T38"/>
    <mergeCell ref="V38:X38"/>
    <mergeCell ref="Z38:AC38"/>
    <mergeCell ref="AE38:AH38"/>
    <mergeCell ref="B37:M37"/>
    <mergeCell ref="O37:Q37"/>
    <mergeCell ref="S37:T37"/>
    <mergeCell ref="V37:X37"/>
    <mergeCell ref="Z37:AC37"/>
    <mergeCell ref="AE37:AH37"/>
    <mergeCell ref="B36:M36"/>
    <mergeCell ref="O36:Q36"/>
    <mergeCell ref="S36:T36"/>
    <mergeCell ref="V36:X36"/>
    <mergeCell ref="Z36:AC36"/>
    <mergeCell ref="AE36:AH36"/>
    <mergeCell ref="B35:M35"/>
    <mergeCell ref="O35:Q35"/>
    <mergeCell ref="S35:T35"/>
    <mergeCell ref="V35:X35"/>
    <mergeCell ref="Z35:AC35"/>
    <mergeCell ref="AE35:AH35"/>
    <mergeCell ref="B34:M34"/>
    <mergeCell ref="O34:Q34"/>
    <mergeCell ref="S34:T34"/>
    <mergeCell ref="V34:X34"/>
    <mergeCell ref="Z34:AC34"/>
    <mergeCell ref="AE34:AH34"/>
    <mergeCell ref="B33:M33"/>
    <mergeCell ref="O33:Q33"/>
    <mergeCell ref="S33:T33"/>
    <mergeCell ref="V33:X33"/>
    <mergeCell ref="Z33:AC33"/>
    <mergeCell ref="AE33:AH33"/>
    <mergeCell ref="B32:M32"/>
    <mergeCell ref="O32:Q32"/>
    <mergeCell ref="S32:T32"/>
    <mergeCell ref="V32:X32"/>
    <mergeCell ref="Z32:AC32"/>
    <mergeCell ref="AE32:AH32"/>
    <mergeCell ref="B31:M31"/>
    <mergeCell ref="O31:Q31"/>
    <mergeCell ref="S31:T31"/>
    <mergeCell ref="V31:X31"/>
    <mergeCell ref="Z31:AC31"/>
    <mergeCell ref="AE31:AH31"/>
    <mergeCell ref="B30:M30"/>
    <mergeCell ref="O30:Q30"/>
    <mergeCell ref="S30:T30"/>
    <mergeCell ref="V30:X30"/>
    <mergeCell ref="Z30:AC30"/>
    <mergeCell ref="AE30:AH30"/>
    <mergeCell ref="B29:M29"/>
    <mergeCell ref="O29:Q29"/>
    <mergeCell ref="S29:T29"/>
    <mergeCell ref="V29:X29"/>
    <mergeCell ref="Z29:AC29"/>
    <mergeCell ref="AE29:AH29"/>
    <mergeCell ref="B28:M28"/>
    <mergeCell ref="O28:Q28"/>
    <mergeCell ref="S28:T28"/>
    <mergeCell ref="V28:X28"/>
    <mergeCell ref="Z28:AC28"/>
    <mergeCell ref="AE28:AH28"/>
    <mergeCell ref="B27:M27"/>
    <mergeCell ref="O27:Q27"/>
    <mergeCell ref="S27:T27"/>
    <mergeCell ref="V27:X27"/>
    <mergeCell ref="Z27:AC27"/>
    <mergeCell ref="AE27:AH27"/>
    <mergeCell ref="B26:M26"/>
    <mergeCell ref="O26:Q26"/>
    <mergeCell ref="S26:T26"/>
    <mergeCell ref="V26:X26"/>
    <mergeCell ref="Z26:AC26"/>
    <mergeCell ref="AE26:AH26"/>
    <mergeCell ref="B25:M25"/>
    <mergeCell ref="O25:Q25"/>
    <mergeCell ref="S25:T25"/>
    <mergeCell ref="V25:X25"/>
    <mergeCell ref="Z25:AC25"/>
    <mergeCell ref="AE25:AH25"/>
    <mergeCell ref="B24:M24"/>
    <mergeCell ref="O24:Q24"/>
    <mergeCell ref="S24:T24"/>
    <mergeCell ref="V24:X24"/>
    <mergeCell ref="Z24:AC24"/>
    <mergeCell ref="AE24:AH24"/>
    <mergeCell ref="B23:M23"/>
    <mergeCell ref="O23:Q23"/>
    <mergeCell ref="S23:T23"/>
    <mergeCell ref="V23:X23"/>
    <mergeCell ref="Z23:AC23"/>
    <mergeCell ref="AE23:AH23"/>
    <mergeCell ref="B22:M22"/>
    <mergeCell ref="O22:Q22"/>
    <mergeCell ref="S22:T22"/>
    <mergeCell ref="V22:X22"/>
    <mergeCell ref="Z22:AC22"/>
    <mergeCell ref="AE22:AH22"/>
    <mergeCell ref="B21:M21"/>
    <mergeCell ref="O21:Q21"/>
    <mergeCell ref="S21:T21"/>
    <mergeCell ref="V21:X21"/>
    <mergeCell ref="Z21:AC21"/>
    <mergeCell ref="AE21:AH21"/>
    <mergeCell ref="B20:M20"/>
    <mergeCell ref="O20:Q20"/>
    <mergeCell ref="S20:T20"/>
    <mergeCell ref="V20:X20"/>
    <mergeCell ref="Z20:AC20"/>
    <mergeCell ref="AE20:AH20"/>
    <mergeCell ref="AC18:AH18"/>
    <mergeCell ref="B19:M19"/>
    <mergeCell ref="O19:Q19"/>
    <mergeCell ref="S19:T19"/>
    <mergeCell ref="V19:X19"/>
    <mergeCell ref="Z19:AC19"/>
    <mergeCell ref="AE19:AH19"/>
    <mergeCell ref="B6:R7"/>
    <mergeCell ref="S6:T7"/>
    <mergeCell ref="AU13:BG13"/>
    <mergeCell ref="AU14:BG14"/>
    <mergeCell ref="AU15:BG15"/>
    <mergeCell ref="C16:M17"/>
    <mergeCell ref="AU16:BG16"/>
    <mergeCell ref="B2:T3"/>
    <mergeCell ref="AA2:AC2"/>
    <mergeCell ref="AE2:AI2"/>
    <mergeCell ref="AA3:AC3"/>
    <mergeCell ref="AE3:AI3"/>
    <mergeCell ref="B5:M5"/>
  </mergeCells>
  <phoneticPr fontId="1"/>
  <dataValidations count="5">
    <dataValidation imeMode="halfAlpha" allowBlank="1" showInputMessage="1" showErrorMessage="1" sqref="C14:M17 AF49:AH50 Z20:AD44 AF47:AH47 V20:V44 S20:S44 AE47:AE50 AD45:AD50" xr:uid="{D54A93F1-2DFE-4943-83C0-25025B5D1429}"/>
    <dataValidation imeMode="hiragana" allowBlank="1" showInputMessage="1" showErrorMessage="1" sqref="N45:Q46 AE41:AE46 AF41:AH44 B20:M46 AE20:AH40" xr:uid="{60F8EA55-5106-4201-AF82-498D618C591A}"/>
    <dataValidation imeMode="on" allowBlank="1" showInputMessage="1" showErrorMessage="1" sqref="AQ14 AU17:BC17 AU13:BG16 B11" xr:uid="{A664F97B-2AF6-4AD7-819E-F669BCDE32C0}"/>
    <dataValidation type="list" imeMode="halfAlpha" allowBlank="1" showInputMessage="1" showErrorMessage="1" sqref="O44:Q44" xr:uid="{045DF6C2-0FCF-4736-9E63-67C28CEF54AC}">
      <formula1>$AQ$20:$AQ$21</formula1>
    </dataValidation>
    <dataValidation type="list" imeMode="halfAlpha" allowBlank="1" showInputMessage="1" showErrorMessage="1" sqref="O20:Q43" xr:uid="{B45CC9E7-FE81-4885-B469-CC8484D779EC}">
      <formula1>"10%,8%"</formula1>
    </dataValidation>
  </dataValidation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528E3-9DBE-4563-976E-59FAE8DA72CA}">
  <sheetPr>
    <pageSetUpPr fitToPage="1"/>
  </sheetPr>
  <dimension ref="B1:BG57"/>
  <sheetViews>
    <sheetView showGridLines="0" view="pageBreakPreview" zoomScale="59" zoomScaleNormal="89" zoomScaleSheetLayoutView="59" workbookViewId="0">
      <selection activeCell="AZ39" sqref="AZ39"/>
    </sheetView>
  </sheetViews>
  <sheetFormatPr defaultColWidth="3.6328125" defaultRowHeight="18" customHeight="1"/>
  <cols>
    <col min="1" max="1" width="3.6328125" style="1"/>
    <col min="2" max="13" width="4.26953125" style="1" customWidth="1"/>
    <col min="14" max="14" width="0.453125" style="1" customWidth="1"/>
    <col min="15" max="17" width="3.6328125" style="1" customWidth="1"/>
    <col min="18" max="18" width="0.453125" style="1" customWidth="1"/>
    <col min="19" max="19" width="3.6328125" style="1" customWidth="1"/>
    <col min="20" max="20" width="3.6328125" style="1"/>
    <col min="21" max="21" width="0.453125" style="1" customWidth="1"/>
    <col min="22" max="24" width="3.7265625" style="1" customWidth="1"/>
    <col min="25" max="25" width="0.453125" style="1" customWidth="1"/>
    <col min="26" max="29" width="3.36328125" style="1" customWidth="1"/>
    <col min="30" max="30" width="0.453125" style="1" customWidth="1"/>
    <col min="31" max="34" width="3.6328125" style="1"/>
    <col min="35" max="35" width="2.08984375" style="1" customWidth="1"/>
    <col min="36" max="40" width="15.81640625" style="1" hidden="1" customWidth="1"/>
    <col min="41" max="41" width="12.54296875" style="1" hidden="1" customWidth="1"/>
    <col min="42" max="42" width="15.453125" style="1" hidden="1" customWidth="1"/>
    <col min="43" max="43" width="9.6328125" style="1" hidden="1" customWidth="1"/>
    <col min="44" max="16384" width="3.6328125" style="1"/>
  </cols>
  <sheetData>
    <row r="1" spans="2:59" ht="8.5" customHeight="1"/>
    <row r="2" spans="2:59" ht="18" customHeight="1">
      <c r="B2" s="62" t="s">
        <v>47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21"/>
      <c r="AA2" s="101"/>
      <c r="AB2" s="101"/>
      <c r="AC2" s="101"/>
      <c r="AD2" s="21"/>
      <c r="AE2" s="102"/>
      <c r="AF2" s="102"/>
      <c r="AG2" s="102"/>
      <c r="AH2" s="102"/>
      <c r="AI2" s="102"/>
    </row>
    <row r="3" spans="2:59" ht="18" customHeight="1" thickBot="1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12"/>
      <c r="V3" s="12"/>
      <c r="W3" s="12"/>
      <c r="X3" s="12"/>
      <c r="Y3" s="12"/>
      <c r="Z3" s="20"/>
      <c r="AA3" s="64" t="s">
        <v>52</v>
      </c>
      <c r="AB3" s="64"/>
      <c r="AC3" s="64"/>
      <c r="AD3" s="20"/>
      <c r="AE3" s="65">
        <v>45671</v>
      </c>
      <c r="AF3" s="65"/>
      <c r="AG3" s="65"/>
      <c r="AH3" s="65"/>
      <c r="AI3" s="65"/>
    </row>
    <row r="4" spans="2:59" ht="18" customHeight="1" thickTop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2:59" ht="18" customHeight="1">
      <c r="B5" s="66" t="s">
        <v>13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2:59" ht="18" customHeight="1">
      <c r="B6" s="91" t="s">
        <v>50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89" t="s">
        <v>5</v>
      </c>
      <c r="T6" s="89"/>
    </row>
    <row r="7" spans="2:59" ht="18" customHeight="1"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0"/>
      <c r="T7" s="90"/>
      <c r="U7" s="19"/>
    </row>
    <row r="8" spans="2:59" ht="18" customHeight="1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34"/>
      <c r="T8" s="34"/>
      <c r="U8" s="19"/>
      <c r="V8" s="56"/>
    </row>
    <row r="9" spans="2:59" ht="18" customHeight="1">
      <c r="B9" s="44" t="s">
        <v>54</v>
      </c>
      <c r="U9" s="18"/>
      <c r="V9" s="56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</row>
    <row r="10" spans="2:59" ht="18" customHeight="1">
      <c r="B10" s="27" t="s">
        <v>24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U10" s="18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</row>
    <row r="11" spans="2:59" ht="18" customHeight="1">
      <c r="B11" s="28" t="s">
        <v>11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U11" s="18"/>
      <c r="V11" s="57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</row>
    <row r="12" spans="2:59" ht="18" customHeight="1">
      <c r="B12" s="28" t="s">
        <v>12</v>
      </c>
      <c r="C12" s="29"/>
      <c r="D12" s="29"/>
      <c r="E12" s="29"/>
      <c r="F12" s="29" t="s">
        <v>15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U12" s="17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</row>
    <row r="13" spans="2:59" ht="18" customHeight="1">
      <c r="B13" s="28" t="s">
        <v>18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U13" s="1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Q13" s="13"/>
      <c r="AR13" s="13"/>
      <c r="AS13" s="13"/>
      <c r="AT13" s="13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</row>
    <row r="14" spans="2:59" ht="18" customHeight="1"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2"/>
      <c r="O14" s="32"/>
      <c r="P14" s="30"/>
      <c r="U14" s="16"/>
      <c r="V14" s="56"/>
      <c r="Z14" s="16"/>
      <c r="AE14" s="16"/>
      <c r="AQ14" s="13"/>
      <c r="AR14" s="13"/>
      <c r="AS14" s="13"/>
      <c r="AT14" s="13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</row>
    <row r="15" spans="2:59" ht="24.75" customHeight="1">
      <c r="B15" s="33" t="s">
        <v>55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2"/>
      <c r="O15" s="32"/>
      <c r="P15" s="30"/>
      <c r="U15" s="16"/>
      <c r="Z15" s="16"/>
      <c r="AE15" s="16"/>
      <c r="AQ15" s="13"/>
      <c r="AR15" s="13"/>
      <c r="AS15" s="13"/>
      <c r="AT15" s="13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</row>
    <row r="16" spans="2:59" ht="19.5" customHeight="1">
      <c r="B16" s="46"/>
      <c r="C16" s="69">
        <f>AE50</f>
        <v>0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45"/>
      <c r="O16" s="45"/>
      <c r="P16" s="46"/>
      <c r="Q16" s="47"/>
      <c r="U16" s="16"/>
      <c r="Z16" s="16"/>
      <c r="AE16" s="16"/>
      <c r="AQ16" s="13"/>
      <c r="AR16" s="13"/>
      <c r="AS16" s="13"/>
      <c r="AT16" s="13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</row>
    <row r="17" spans="2:59" ht="12.75" customHeight="1" thickBot="1">
      <c r="B17" s="46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45"/>
      <c r="O17" s="45"/>
      <c r="P17" s="46"/>
      <c r="Q17" s="47"/>
      <c r="U17" s="16"/>
      <c r="Z17" s="16"/>
      <c r="AE17" s="16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</row>
    <row r="18" spans="2:59" ht="18" customHeight="1" thickTop="1">
      <c r="AC18" s="71" t="s">
        <v>3</v>
      </c>
      <c r="AD18" s="71"/>
      <c r="AE18" s="71"/>
      <c r="AF18" s="71"/>
      <c r="AG18" s="71"/>
      <c r="AH18" s="71"/>
    </row>
    <row r="19" spans="2:59" s="3" customFormat="1" ht="19" customHeight="1">
      <c r="B19" s="67" t="s">
        <v>48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48"/>
      <c r="O19" s="67" t="s">
        <v>14</v>
      </c>
      <c r="P19" s="67"/>
      <c r="Q19" s="67"/>
      <c r="R19" s="49"/>
      <c r="S19" s="67" t="s">
        <v>2</v>
      </c>
      <c r="T19" s="67"/>
      <c r="U19" s="48"/>
      <c r="V19" s="67" t="s">
        <v>1</v>
      </c>
      <c r="W19" s="67"/>
      <c r="X19" s="67"/>
      <c r="Y19" s="48"/>
      <c r="Z19" s="67" t="s">
        <v>4</v>
      </c>
      <c r="AA19" s="67"/>
      <c r="AB19" s="67"/>
      <c r="AC19" s="67"/>
      <c r="AD19" s="49"/>
      <c r="AE19" s="67" t="s">
        <v>0</v>
      </c>
      <c r="AF19" s="67"/>
      <c r="AG19" s="67"/>
      <c r="AH19" s="67"/>
    </row>
    <row r="20" spans="2:59" ht="19" customHeight="1"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50"/>
      <c r="O20" s="73"/>
      <c r="P20" s="73"/>
      <c r="Q20" s="73"/>
      <c r="R20" s="51"/>
      <c r="S20" s="74"/>
      <c r="T20" s="74"/>
      <c r="U20" s="52"/>
      <c r="V20" s="75"/>
      <c r="W20" s="75"/>
      <c r="X20" s="75"/>
      <c r="Y20" s="52"/>
      <c r="Z20" s="76"/>
      <c r="AA20" s="76"/>
      <c r="AB20" s="76"/>
      <c r="AC20" s="76"/>
      <c r="AD20" s="53"/>
      <c r="AE20" s="77" t="str">
        <f t="shared" ref="AE20" si="0">IF(OR(V20="",Z20=""),"",V20*Z20)</f>
        <v/>
      </c>
      <c r="AF20" s="77"/>
      <c r="AG20" s="77"/>
      <c r="AH20" s="77"/>
      <c r="AQ20" s="1" t="s">
        <v>16</v>
      </c>
    </row>
    <row r="21" spans="2:59" ht="19" customHeight="1"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50"/>
      <c r="O21" s="73"/>
      <c r="P21" s="73"/>
      <c r="Q21" s="73"/>
      <c r="R21" s="51"/>
      <c r="S21" s="74"/>
      <c r="T21" s="74"/>
      <c r="U21" s="54"/>
      <c r="V21" s="75"/>
      <c r="W21" s="75"/>
      <c r="X21" s="75"/>
      <c r="Y21" s="52"/>
      <c r="Z21" s="76"/>
      <c r="AA21" s="76"/>
      <c r="AB21" s="76"/>
      <c r="AC21" s="76"/>
      <c r="AD21" s="53"/>
      <c r="AE21" s="77" t="str">
        <f>IF(OR(V21="",Z21=""),"",V21*Z21)</f>
        <v/>
      </c>
      <c r="AF21" s="77"/>
      <c r="AG21" s="77"/>
      <c r="AH21" s="77"/>
      <c r="AQ21" s="1" t="s">
        <v>17</v>
      </c>
    </row>
    <row r="22" spans="2:59" ht="19" customHeight="1"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50"/>
      <c r="O22" s="73"/>
      <c r="P22" s="73"/>
      <c r="Q22" s="73"/>
      <c r="R22" s="51"/>
      <c r="S22" s="74"/>
      <c r="T22" s="74"/>
      <c r="U22" s="54"/>
      <c r="V22" s="75"/>
      <c r="W22" s="75"/>
      <c r="X22" s="75"/>
      <c r="Y22" s="52"/>
      <c r="Z22" s="76"/>
      <c r="AA22" s="76"/>
      <c r="AB22" s="76"/>
      <c r="AC22" s="76"/>
      <c r="AD22" s="53"/>
      <c r="AE22" s="77" t="str">
        <f t="shared" ref="AE22:AE44" si="1">IF(OR(V22="",Z22=""),"",V22*Z22)</f>
        <v/>
      </c>
      <c r="AF22" s="77"/>
      <c r="AG22" s="77"/>
      <c r="AH22" s="77"/>
    </row>
    <row r="23" spans="2:59" ht="19" customHeight="1"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50"/>
      <c r="O23" s="73"/>
      <c r="P23" s="73"/>
      <c r="Q23" s="73"/>
      <c r="R23" s="51"/>
      <c r="S23" s="74"/>
      <c r="T23" s="74"/>
      <c r="U23" s="54"/>
      <c r="V23" s="75"/>
      <c r="W23" s="75"/>
      <c r="X23" s="75"/>
      <c r="Y23" s="52"/>
      <c r="Z23" s="76"/>
      <c r="AA23" s="76"/>
      <c r="AB23" s="76"/>
      <c r="AC23" s="76"/>
      <c r="AD23" s="53"/>
      <c r="AE23" s="77" t="str">
        <f t="shared" si="1"/>
        <v/>
      </c>
      <c r="AF23" s="77"/>
      <c r="AG23" s="77"/>
      <c r="AH23" s="77"/>
    </row>
    <row r="24" spans="2:59" ht="19" customHeight="1"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50"/>
      <c r="O24" s="73"/>
      <c r="P24" s="73"/>
      <c r="Q24" s="73"/>
      <c r="R24" s="51"/>
      <c r="S24" s="74"/>
      <c r="T24" s="74"/>
      <c r="U24" s="54"/>
      <c r="V24" s="75"/>
      <c r="W24" s="75"/>
      <c r="X24" s="75"/>
      <c r="Y24" s="52"/>
      <c r="Z24" s="76"/>
      <c r="AA24" s="76"/>
      <c r="AB24" s="76"/>
      <c r="AC24" s="76"/>
      <c r="AD24" s="53"/>
      <c r="AE24" s="77" t="str">
        <f t="shared" si="1"/>
        <v/>
      </c>
      <c r="AF24" s="77"/>
      <c r="AG24" s="77"/>
      <c r="AH24" s="77"/>
    </row>
    <row r="25" spans="2:59" ht="19" customHeight="1"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50"/>
      <c r="O25" s="73"/>
      <c r="P25" s="73"/>
      <c r="Q25" s="73"/>
      <c r="R25" s="51"/>
      <c r="S25" s="74"/>
      <c r="T25" s="74"/>
      <c r="U25" s="54"/>
      <c r="V25" s="75"/>
      <c r="W25" s="75"/>
      <c r="X25" s="75"/>
      <c r="Y25" s="52"/>
      <c r="Z25" s="76"/>
      <c r="AA25" s="76"/>
      <c r="AB25" s="76"/>
      <c r="AC25" s="76"/>
      <c r="AD25" s="53"/>
      <c r="AE25" s="77" t="str">
        <f t="shared" si="1"/>
        <v/>
      </c>
      <c r="AF25" s="77"/>
      <c r="AG25" s="77"/>
      <c r="AH25" s="77"/>
    </row>
    <row r="26" spans="2:59" ht="19" customHeight="1"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50"/>
      <c r="O26" s="73"/>
      <c r="P26" s="73"/>
      <c r="Q26" s="73"/>
      <c r="R26" s="51"/>
      <c r="S26" s="74"/>
      <c r="T26" s="74"/>
      <c r="U26" s="54"/>
      <c r="V26" s="75"/>
      <c r="W26" s="75"/>
      <c r="X26" s="75"/>
      <c r="Y26" s="52"/>
      <c r="Z26" s="76"/>
      <c r="AA26" s="76"/>
      <c r="AB26" s="76"/>
      <c r="AC26" s="76"/>
      <c r="AD26" s="53"/>
      <c r="AE26" s="77" t="str">
        <f t="shared" si="1"/>
        <v/>
      </c>
      <c r="AF26" s="77"/>
      <c r="AG26" s="77"/>
      <c r="AH26" s="77"/>
    </row>
    <row r="27" spans="2:59" ht="19" customHeight="1"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50"/>
      <c r="O27" s="73"/>
      <c r="P27" s="73"/>
      <c r="Q27" s="73"/>
      <c r="R27" s="51"/>
      <c r="S27" s="74"/>
      <c r="T27" s="74"/>
      <c r="U27" s="54"/>
      <c r="V27" s="75"/>
      <c r="W27" s="75"/>
      <c r="X27" s="75"/>
      <c r="Y27" s="52"/>
      <c r="Z27" s="76" t="str">
        <f t="shared" ref="Z27:Z44" si="2">IF(OR(V27="",O27=""),"",V27*O27)</f>
        <v/>
      </c>
      <c r="AA27" s="76"/>
      <c r="AB27" s="76"/>
      <c r="AC27" s="76"/>
      <c r="AD27" s="53"/>
      <c r="AE27" s="77" t="str">
        <f t="shared" si="1"/>
        <v/>
      </c>
      <c r="AF27" s="77"/>
      <c r="AG27" s="77"/>
      <c r="AH27" s="77"/>
    </row>
    <row r="28" spans="2:59" ht="19" customHeight="1"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50"/>
      <c r="O28" s="73"/>
      <c r="P28" s="73"/>
      <c r="Q28" s="73"/>
      <c r="R28" s="51"/>
      <c r="S28" s="74"/>
      <c r="T28" s="74"/>
      <c r="U28" s="54"/>
      <c r="V28" s="75"/>
      <c r="W28" s="75"/>
      <c r="X28" s="75"/>
      <c r="Y28" s="52"/>
      <c r="Z28" s="76" t="str">
        <f t="shared" si="2"/>
        <v/>
      </c>
      <c r="AA28" s="76"/>
      <c r="AB28" s="76"/>
      <c r="AC28" s="76"/>
      <c r="AD28" s="53"/>
      <c r="AE28" s="77" t="str">
        <f t="shared" si="1"/>
        <v/>
      </c>
      <c r="AF28" s="77"/>
      <c r="AG28" s="77"/>
      <c r="AH28" s="77"/>
    </row>
    <row r="29" spans="2:59" ht="19" customHeight="1"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50"/>
      <c r="O29" s="73"/>
      <c r="P29" s="73"/>
      <c r="Q29" s="73"/>
      <c r="R29" s="51"/>
      <c r="S29" s="74"/>
      <c r="T29" s="74"/>
      <c r="U29" s="54"/>
      <c r="V29" s="75"/>
      <c r="W29" s="75"/>
      <c r="X29" s="75"/>
      <c r="Y29" s="52"/>
      <c r="Z29" s="76" t="str">
        <f t="shared" si="2"/>
        <v/>
      </c>
      <c r="AA29" s="76"/>
      <c r="AB29" s="76"/>
      <c r="AC29" s="76"/>
      <c r="AD29" s="53"/>
      <c r="AE29" s="77" t="str">
        <f t="shared" si="1"/>
        <v/>
      </c>
      <c r="AF29" s="77"/>
      <c r="AG29" s="77"/>
      <c r="AH29" s="77"/>
    </row>
    <row r="30" spans="2:59" ht="19" customHeight="1"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50"/>
      <c r="O30" s="73"/>
      <c r="P30" s="73"/>
      <c r="Q30" s="73"/>
      <c r="R30" s="51"/>
      <c r="S30" s="74"/>
      <c r="T30" s="74"/>
      <c r="U30" s="54"/>
      <c r="V30" s="75"/>
      <c r="W30" s="75"/>
      <c r="X30" s="75"/>
      <c r="Y30" s="52"/>
      <c r="Z30" s="76" t="str">
        <f t="shared" si="2"/>
        <v/>
      </c>
      <c r="AA30" s="76"/>
      <c r="AB30" s="76"/>
      <c r="AC30" s="76"/>
      <c r="AD30" s="53"/>
      <c r="AE30" s="77" t="str">
        <f t="shared" si="1"/>
        <v/>
      </c>
      <c r="AF30" s="77"/>
      <c r="AG30" s="77"/>
      <c r="AH30" s="77"/>
    </row>
    <row r="31" spans="2:59" ht="19" customHeight="1"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50"/>
      <c r="O31" s="73"/>
      <c r="P31" s="73"/>
      <c r="Q31" s="73"/>
      <c r="R31" s="51"/>
      <c r="S31" s="74"/>
      <c r="T31" s="74"/>
      <c r="U31" s="54"/>
      <c r="V31" s="75"/>
      <c r="W31" s="75"/>
      <c r="X31" s="75"/>
      <c r="Y31" s="52"/>
      <c r="Z31" s="76" t="str">
        <f t="shared" si="2"/>
        <v/>
      </c>
      <c r="AA31" s="76"/>
      <c r="AB31" s="76"/>
      <c r="AC31" s="76"/>
      <c r="AD31" s="53"/>
      <c r="AE31" s="77" t="str">
        <f t="shared" si="1"/>
        <v/>
      </c>
      <c r="AF31" s="77"/>
      <c r="AG31" s="77"/>
      <c r="AH31" s="77"/>
    </row>
    <row r="32" spans="2:59" ht="19" customHeight="1"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50"/>
      <c r="O32" s="73"/>
      <c r="P32" s="73"/>
      <c r="Q32" s="73"/>
      <c r="R32" s="51"/>
      <c r="S32" s="74"/>
      <c r="T32" s="74"/>
      <c r="U32" s="54"/>
      <c r="V32" s="75"/>
      <c r="W32" s="75"/>
      <c r="X32" s="75"/>
      <c r="Y32" s="52"/>
      <c r="Z32" s="76" t="str">
        <f t="shared" si="2"/>
        <v/>
      </c>
      <c r="AA32" s="76"/>
      <c r="AB32" s="76"/>
      <c r="AC32" s="76"/>
      <c r="AD32" s="53"/>
      <c r="AE32" s="77" t="str">
        <f t="shared" si="1"/>
        <v/>
      </c>
      <c r="AF32" s="77"/>
      <c r="AG32" s="77"/>
      <c r="AH32" s="77"/>
    </row>
    <row r="33" spans="2:40" ht="19" customHeight="1"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50"/>
      <c r="O33" s="73"/>
      <c r="P33" s="73"/>
      <c r="Q33" s="73"/>
      <c r="R33" s="51"/>
      <c r="S33" s="74"/>
      <c r="T33" s="74"/>
      <c r="U33" s="54"/>
      <c r="V33" s="75"/>
      <c r="W33" s="75"/>
      <c r="X33" s="75"/>
      <c r="Y33" s="52"/>
      <c r="Z33" s="76" t="str">
        <f t="shared" si="2"/>
        <v/>
      </c>
      <c r="AA33" s="76"/>
      <c r="AB33" s="76"/>
      <c r="AC33" s="76"/>
      <c r="AD33" s="53"/>
      <c r="AE33" s="77" t="str">
        <f t="shared" si="1"/>
        <v/>
      </c>
      <c r="AF33" s="77"/>
      <c r="AG33" s="77"/>
      <c r="AH33" s="77"/>
    </row>
    <row r="34" spans="2:40" ht="19" customHeight="1"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50"/>
      <c r="O34" s="73"/>
      <c r="P34" s="73"/>
      <c r="Q34" s="73"/>
      <c r="R34" s="51"/>
      <c r="S34" s="74"/>
      <c r="T34" s="74"/>
      <c r="U34" s="54"/>
      <c r="V34" s="75"/>
      <c r="W34" s="75"/>
      <c r="X34" s="75"/>
      <c r="Y34" s="52"/>
      <c r="Z34" s="76" t="str">
        <f t="shared" si="2"/>
        <v/>
      </c>
      <c r="AA34" s="76"/>
      <c r="AB34" s="76"/>
      <c r="AC34" s="76"/>
      <c r="AD34" s="53"/>
      <c r="AE34" s="77" t="str">
        <f t="shared" si="1"/>
        <v/>
      </c>
      <c r="AF34" s="77"/>
      <c r="AG34" s="77"/>
      <c r="AH34" s="77"/>
    </row>
    <row r="35" spans="2:40" ht="19" customHeight="1"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50"/>
      <c r="O35" s="73"/>
      <c r="P35" s="73"/>
      <c r="Q35" s="73"/>
      <c r="R35" s="51"/>
      <c r="S35" s="74"/>
      <c r="T35" s="74"/>
      <c r="U35" s="54"/>
      <c r="V35" s="75"/>
      <c r="W35" s="75"/>
      <c r="X35" s="75"/>
      <c r="Y35" s="52"/>
      <c r="Z35" s="76" t="str">
        <f t="shared" si="2"/>
        <v/>
      </c>
      <c r="AA35" s="76"/>
      <c r="AB35" s="76"/>
      <c r="AC35" s="76"/>
      <c r="AD35" s="53"/>
      <c r="AE35" s="77" t="str">
        <f t="shared" si="1"/>
        <v/>
      </c>
      <c r="AF35" s="77"/>
      <c r="AG35" s="77"/>
      <c r="AH35" s="77"/>
    </row>
    <row r="36" spans="2:40" ht="19" customHeight="1"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50"/>
      <c r="O36" s="73"/>
      <c r="P36" s="73"/>
      <c r="Q36" s="73"/>
      <c r="R36" s="51"/>
      <c r="S36" s="74"/>
      <c r="T36" s="74"/>
      <c r="U36" s="54"/>
      <c r="V36" s="75"/>
      <c r="W36" s="75"/>
      <c r="X36" s="75"/>
      <c r="Y36" s="52"/>
      <c r="Z36" s="76" t="str">
        <f t="shared" si="2"/>
        <v/>
      </c>
      <c r="AA36" s="76"/>
      <c r="AB36" s="76"/>
      <c r="AC36" s="76"/>
      <c r="AD36" s="53"/>
      <c r="AE36" s="77" t="str">
        <f t="shared" si="1"/>
        <v/>
      </c>
      <c r="AF36" s="77"/>
      <c r="AG36" s="77"/>
      <c r="AH36" s="77"/>
    </row>
    <row r="37" spans="2:40" ht="19" customHeight="1"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50"/>
      <c r="O37" s="73"/>
      <c r="P37" s="73"/>
      <c r="Q37" s="73"/>
      <c r="R37" s="51"/>
      <c r="S37" s="74"/>
      <c r="T37" s="74"/>
      <c r="U37" s="54"/>
      <c r="V37" s="75"/>
      <c r="W37" s="75"/>
      <c r="X37" s="75"/>
      <c r="Y37" s="52"/>
      <c r="Z37" s="76" t="str">
        <f t="shared" si="2"/>
        <v/>
      </c>
      <c r="AA37" s="76"/>
      <c r="AB37" s="76"/>
      <c r="AC37" s="76"/>
      <c r="AD37" s="53"/>
      <c r="AE37" s="77" t="str">
        <f t="shared" si="1"/>
        <v/>
      </c>
      <c r="AF37" s="77"/>
      <c r="AG37" s="77"/>
      <c r="AH37" s="77"/>
    </row>
    <row r="38" spans="2:40" ht="19" customHeight="1"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50"/>
      <c r="O38" s="73"/>
      <c r="P38" s="73"/>
      <c r="Q38" s="73"/>
      <c r="R38" s="51"/>
      <c r="S38" s="74"/>
      <c r="T38" s="74"/>
      <c r="U38" s="54"/>
      <c r="V38" s="75"/>
      <c r="W38" s="75"/>
      <c r="X38" s="75"/>
      <c r="Y38" s="52"/>
      <c r="Z38" s="76" t="str">
        <f t="shared" si="2"/>
        <v/>
      </c>
      <c r="AA38" s="76"/>
      <c r="AB38" s="76"/>
      <c r="AC38" s="76"/>
      <c r="AD38" s="53"/>
      <c r="AE38" s="77" t="str">
        <f t="shared" si="1"/>
        <v/>
      </c>
      <c r="AF38" s="77"/>
      <c r="AG38" s="77"/>
      <c r="AH38" s="77"/>
    </row>
    <row r="39" spans="2:40" ht="19" customHeight="1"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50"/>
      <c r="O39" s="73"/>
      <c r="P39" s="73"/>
      <c r="Q39" s="73"/>
      <c r="R39" s="51"/>
      <c r="S39" s="74"/>
      <c r="T39" s="74"/>
      <c r="U39" s="54"/>
      <c r="V39" s="75"/>
      <c r="W39" s="75"/>
      <c r="X39" s="75"/>
      <c r="Y39" s="52"/>
      <c r="Z39" s="76" t="str">
        <f t="shared" si="2"/>
        <v/>
      </c>
      <c r="AA39" s="76"/>
      <c r="AB39" s="76"/>
      <c r="AC39" s="76"/>
      <c r="AD39" s="53"/>
      <c r="AE39" s="77" t="str">
        <f t="shared" si="1"/>
        <v/>
      </c>
      <c r="AF39" s="77"/>
      <c r="AG39" s="77"/>
      <c r="AH39" s="77"/>
    </row>
    <row r="40" spans="2:40" ht="19" customHeight="1"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50"/>
      <c r="O40" s="73"/>
      <c r="P40" s="73"/>
      <c r="Q40" s="73"/>
      <c r="R40" s="51"/>
      <c r="S40" s="74"/>
      <c r="T40" s="74"/>
      <c r="U40" s="54"/>
      <c r="V40" s="75"/>
      <c r="W40" s="75"/>
      <c r="X40" s="75"/>
      <c r="Y40" s="52"/>
      <c r="Z40" s="76" t="str">
        <f t="shared" si="2"/>
        <v/>
      </c>
      <c r="AA40" s="76"/>
      <c r="AB40" s="76"/>
      <c r="AC40" s="76"/>
      <c r="AD40" s="53"/>
      <c r="AE40" s="77" t="str">
        <f t="shared" si="1"/>
        <v/>
      </c>
      <c r="AF40" s="77"/>
      <c r="AG40" s="77"/>
      <c r="AH40" s="77"/>
    </row>
    <row r="41" spans="2:40" ht="19" customHeight="1"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50"/>
      <c r="O41" s="73"/>
      <c r="P41" s="73"/>
      <c r="Q41" s="73"/>
      <c r="R41" s="51"/>
      <c r="S41" s="74"/>
      <c r="T41" s="74"/>
      <c r="U41" s="54"/>
      <c r="V41" s="75"/>
      <c r="W41" s="75"/>
      <c r="X41" s="75"/>
      <c r="Y41" s="52"/>
      <c r="Z41" s="76" t="str">
        <f t="shared" si="2"/>
        <v/>
      </c>
      <c r="AA41" s="76"/>
      <c r="AB41" s="76"/>
      <c r="AC41" s="76"/>
      <c r="AD41" s="53"/>
      <c r="AE41" s="77" t="str">
        <f t="shared" si="1"/>
        <v/>
      </c>
      <c r="AF41" s="77"/>
      <c r="AG41" s="77"/>
      <c r="AH41" s="77"/>
    </row>
    <row r="42" spans="2:40" ht="19" customHeight="1"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50"/>
      <c r="O42" s="73"/>
      <c r="P42" s="73"/>
      <c r="Q42" s="73"/>
      <c r="R42" s="51"/>
      <c r="S42" s="74"/>
      <c r="T42" s="74"/>
      <c r="U42" s="54"/>
      <c r="V42" s="75"/>
      <c r="W42" s="75"/>
      <c r="X42" s="75"/>
      <c r="Y42" s="52"/>
      <c r="Z42" s="76" t="str">
        <f t="shared" si="2"/>
        <v/>
      </c>
      <c r="AA42" s="76"/>
      <c r="AB42" s="76"/>
      <c r="AC42" s="76"/>
      <c r="AD42" s="53"/>
      <c r="AE42" s="77" t="str">
        <f t="shared" si="1"/>
        <v/>
      </c>
      <c r="AF42" s="77"/>
      <c r="AG42" s="77"/>
      <c r="AH42" s="77"/>
    </row>
    <row r="43" spans="2:40" ht="19" customHeight="1"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50"/>
      <c r="O43" s="73"/>
      <c r="P43" s="73"/>
      <c r="Q43" s="73"/>
      <c r="R43" s="51"/>
      <c r="S43" s="74"/>
      <c r="T43" s="74"/>
      <c r="U43" s="54"/>
      <c r="V43" s="75"/>
      <c r="W43" s="75"/>
      <c r="X43" s="75"/>
      <c r="Y43" s="52"/>
      <c r="Z43" s="76" t="str">
        <f t="shared" si="2"/>
        <v/>
      </c>
      <c r="AA43" s="76"/>
      <c r="AB43" s="76"/>
      <c r="AC43" s="76"/>
      <c r="AD43" s="53"/>
      <c r="AE43" s="77" t="str">
        <f t="shared" si="1"/>
        <v/>
      </c>
      <c r="AF43" s="77"/>
      <c r="AG43" s="77"/>
      <c r="AH43" s="77"/>
      <c r="AJ43" s="1" t="s">
        <v>10</v>
      </c>
    </row>
    <row r="44" spans="2:40" ht="18" customHeight="1"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3"/>
      <c r="O44" s="98"/>
      <c r="P44" s="98"/>
      <c r="Q44" s="98"/>
      <c r="R44" s="10"/>
      <c r="S44" s="99"/>
      <c r="T44" s="99"/>
      <c r="U44" s="9"/>
      <c r="V44" s="100"/>
      <c r="W44" s="100"/>
      <c r="X44" s="100"/>
      <c r="Y44" s="8"/>
      <c r="Z44" s="78" t="str">
        <f t="shared" si="2"/>
        <v/>
      </c>
      <c r="AA44" s="78"/>
      <c r="AB44" s="78"/>
      <c r="AC44" s="78"/>
      <c r="AD44" s="11"/>
      <c r="AE44" s="79" t="str">
        <f t="shared" si="1"/>
        <v/>
      </c>
      <c r="AF44" s="79"/>
      <c r="AG44" s="79"/>
      <c r="AH44" s="79"/>
    </row>
    <row r="45" spans="2:40" ht="18" customHeight="1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3"/>
      <c r="S45" s="93" t="s">
        <v>9</v>
      </c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55"/>
      <c r="AE45" s="77">
        <f>SUMIF(O20:Q43,"10％",AE20:AH43)</f>
        <v>0</v>
      </c>
      <c r="AF45" s="77"/>
      <c r="AG45" s="77"/>
      <c r="AH45" s="77"/>
      <c r="AJ45" s="23">
        <f>SUMIF(O20:Q41,"10％",AE20:AH41)</f>
        <v>0</v>
      </c>
      <c r="AK45" s="24"/>
      <c r="AL45" s="23" t="e">
        <f>AJ45/AJ47</f>
        <v>#DIV/0!</v>
      </c>
      <c r="AM45" s="24"/>
      <c r="AN45" s="25" t="e">
        <f>AE43*AL45</f>
        <v>#VALUE!</v>
      </c>
    </row>
    <row r="46" spans="2:40" ht="18" customHeight="1" thickBot="1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3"/>
      <c r="S46" s="93" t="s">
        <v>21</v>
      </c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58"/>
      <c r="AE46" s="77">
        <f>SUMIF(O20:Q43,"8％",AE20:AH43)</f>
        <v>0</v>
      </c>
      <c r="AF46" s="77"/>
      <c r="AG46" s="77"/>
      <c r="AH46" s="77"/>
      <c r="AJ46" s="23">
        <f>SUMIF(O20:Q41,"8％",AE20:AH41)</f>
        <v>0</v>
      </c>
      <c r="AK46" s="24"/>
      <c r="AL46" s="23" t="e">
        <f>AJ46/AJ47</f>
        <v>#DIV/0!</v>
      </c>
      <c r="AM46" s="24"/>
      <c r="AN46" s="25" t="e">
        <f>AE43*AL46</f>
        <v>#VALUE!</v>
      </c>
    </row>
    <row r="47" spans="2:40" ht="18" customHeight="1" thickTop="1">
      <c r="B47" s="4"/>
      <c r="C47" s="36" t="s">
        <v>25</v>
      </c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4"/>
      <c r="S47" s="81" t="s">
        <v>8</v>
      </c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60"/>
      <c r="AE47" s="94">
        <f>SUM(AE45:AH46)</f>
        <v>0</v>
      </c>
      <c r="AF47" s="95"/>
      <c r="AG47" s="95"/>
      <c r="AH47" s="95"/>
      <c r="AJ47" s="26">
        <f>SUM(AE20:AH41)</f>
        <v>0</v>
      </c>
      <c r="AK47" s="24"/>
      <c r="AL47" s="24"/>
      <c r="AM47" s="24"/>
      <c r="AN47" s="23" t="e">
        <f>SUM(AN45:AN46)</f>
        <v>#VALUE!</v>
      </c>
    </row>
    <row r="48" spans="2:40" ht="18" customHeight="1">
      <c r="C48" s="83" t="s">
        <v>27</v>
      </c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S48" s="96" t="s">
        <v>6</v>
      </c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59"/>
      <c r="AE48" s="77">
        <f>AE45*0.1</f>
        <v>0</v>
      </c>
      <c r="AF48" s="77"/>
      <c r="AG48" s="77"/>
      <c r="AH48" s="77"/>
    </row>
    <row r="49" spans="2:34" ht="18" customHeight="1">
      <c r="C49" s="83" t="s">
        <v>51</v>
      </c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S49" s="96" t="s">
        <v>7</v>
      </c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61"/>
      <c r="AE49" s="77">
        <f>AE46*0.08</f>
        <v>0</v>
      </c>
      <c r="AF49" s="77"/>
      <c r="AG49" s="77"/>
      <c r="AH49" s="77"/>
    </row>
    <row r="50" spans="2:34" ht="18" customHeight="1">
      <c r="C50" s="83" t="s">
        <v>26</v>
      </c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S50" s="80" t="s">
        <v>19</v>
      </c>
      <c r="T50" s="80"/>
      <c r="U50" s="80"/>
      <c r="V50" s="80"/>
      <c r="W50" s="80"/>
      <c r="X50" s="80"/>
      <c r="Y50" s="80"/>
      <c r="Z50" s="80"/>
      <c r="AA50" s="80"/>
      <c r="AB50" s="80"/>
      <c r="AC50" s="81"/>
      <c r="AD50" s="60"/>
      <c r="AE50" s="84">
        <f>IF(AE47="","",AE47+AE48+AE49)</f>
        <v>0</v>
      </c>
      <c r="AF50" s="85"/>
      <c r="AG50" s="85"/>
      <c r="AH50" s="85"/>
    </row>
    <row r="51" spans="2:34" ht="18" customHeight="1">
      <c r="B51" s="5"/>
      <c r="W51" s="2"/>
    </row>
    <row r="52" spans="2:34" ht="18" customHeight="1">
      <c r="B52" s="37"/>
      <c r="C52" s="36" t="s">
        <v>28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</row>
    <row r="53" spans="2:34" ht="18" customHeight="1">
      <c r="B53" s="35"/>
      <c r="C53" s="86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9"/>
    </row>
    <row r="54" spans="2:34" ht="18" customHeight="1">
      <c r="B54" s="35"/>
      <c r="C54" s="88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40"/>
    </row>
    <row r="55" spans="2:34" ht="18" customHeight="1">
      <c r="B55" s="35"/>
      <c r="C55" s="88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40"/>
    </row>
    <row r="56" spans="2:34" ht="18" customHeight="1">
      <c r="B56" s="35"/>
      <c r="C56" s="41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40"/>
    </row>
    <row r="57" spans="2:34" ht="18" customHeight="1">
      <c r="C57" s="42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4"/>
    </row>
  </sheetData>
  <mergeCells count="188">
    <mergeCell ref="C50:Q50"/>
    <mergeCell ref="S50:AC50"/>
    <mergeCell ref="AE50:AH50"/>
    <mergeCell ref="C53:Q53"/>
    <mergeCell ref="C54:Q54"/>
    <mergeCell ref="C55:Q55"/>
    <mergeCell ref="C48:Q48"/>
    <mergeCell ref="S48:AC48"/>
    <mergeCell ref="AE48:AH48"/>
    <mergeCell ref="C49:Q49"/>
    <mergeCell ref="S49:AC49"/>
    <mergeCell ref="AE49:AH49"/>
    <mergeCell ref="S45:AC45"/>
    <mergeCell ref="AE45:AH45"/>
    <mergeCell ref="S46:AC46"/>
    <mergeCell ref="AE46:AH46"/>
    <mergeCell ref="S47:AC47"/>
    <mergeCell ref="AE47:AH47"/>
    <mergeCell ref="B44:M44"/>
    <mergeCell ref="O44:Q44"/>
    <mergeCell ref="S44:T44"/>
    <mergeCell ref="V44:X44"/>
    <mergeCell ref="Z44:AC44"/>
    <mergeCell ref="AE44:AH44"/>
    <mergeCell ref="B43:M43"/>
    <mergeCell ref="O43:Q43"/>
    <mergeCell ref="S43:T43"/>
    <mergeCell ref="V43:X43"/>
    <mergeCell ref="Z43:AC43"/>
    <mergeCell ref="AE43:AH43"/>
    <mergeCell ref="B42:M42"/>
    <mergeCell ref="O42:Q42"/>
    <mergeCell ref="S42:T42"/>
    <mergeCell ref="V42:X42"/>
    <mergeCell ref="Z42:AC42"/>
    <mergeCell ref="AE42:AH42"/>
    <mergeCell ref="B41:M41"/>
    <mergeCell ref="O41:Q41"/>
    <mergeCell ref="S41:T41"/>
    <mergeCell ref="V41:X41"/>
    <mergeCell ref="Z41:AC41"/>
    <mergeCell ref="AE41:AH41"/>
    <mergeCell ref="B40:M40"/>
    <mergeCell ref="O40:Q40"/>
    <mergeCell ref="S40:T40"/>
    <mergeCell ref="V40:X40"/>
    <mergeCell ref="Z40:AC40"/>
    <mergeCell ref="AE40:AH40"/>
    <mergeCell ref="B39:M39"/>
    <mergeCell ref="O39:Q39"/>
    <mergeCell ref="S39:T39"/>
    <mergeCell ref="V39:X39"/>
    <mergeCell ref="Z39:AC39"/>
    <mergeCell ref="AE39:AH39"/>
    <mergeCell ref="B38:M38"/>
    <mergeCell ref="O38:Q38"/>
    <mergeCell ref="S38:T38"/>
    <mergeCell ref="V38:X38"/>
    <mergeCell ref="Z38:AC38"/>
    <mergeCell ref="AE38:AH38"/>
    <mergeCell ref="B37:M37"/>
    <mergeCell ref="O37:Q37"/>
    <mergeCell ref="S37:T37"/>
    <mergeCell ref="V37:X37"/>
    <mergeCell ref="Z37:AC37"/>
    <mergeCell ref="AE37:AH37"/>
    <mergeCell ref="B36:M36"/>
    <mergeCell ref="O36:Q36"/>
    <mergeCell ref="S36:T36"/>
    <mergeCell ref="V36:X36"/>
    <mergeCell ref="Z36:AC36"/>
    <mergeCell ref="AE36:AH36"/>
    <mergeCell ref="B35:M35"/>
    <mergeCell ref="O35:Q35"/>
    <mergeCell ref="S35:T35"/>
    <mergeCell ref="V35:X35"/>
    <mergeCell ref="Z35:AC35"/>
    <mergeCell ref="AE35:AH35"/>
    <mergeCell ref="B34:M34"/>
    <mergeCell ref="O34:Q34"/>
    <mergeCell ref="S34:T34"/>
    <mergeCell ref="V34:X34"/>
    <mergeCell ref="Z34:AC34"/>
    <mergeCell ref="AE34:AH34"/>
    <mergeCell ref="B33:M33"/>
    <mergeCell ref="O33:Q33"/>
    <mergeCell ref="S33:T33"/>
    <mergeCell ref="V33:X33"/>
    <mergeCell ref="Z33:AC33"/>
    <mergeCell ref="AE33:AH33"/>
    <mergeCell ref="B32:M32"/>
    <mergeCell ref="O32:Q32"/>
    <mergeCell ref="S32:T32"/>
    <mergeCell ref="V32:X32"/>
    <mergeCell ref="Z32:AC32"/>
    <mergeCell ref="AE32:AH32"/>
    <mergeCell ref="B31:M31"/>
    <mergeCell ref="O31:Q31"/>
    <mergeCell ref="S31:T31"/>
    <mergeCell ref="V31:X31"/>
    <mergeCell ref="Z31:AC31"/>
    <mergeCell ref="AE31:AH31"/>
    <mergeCell ref="B30:M30"/>
    <mergeCell ref="O30:Q30"/>
    <mergeCell ref="S30:T30"/>
    <mergeCell ref="V30:X30"/>
    <mergeCell ref="Z30:AC30"/>
    <mergeCell ref="AE30:AH30"/>
    <mergeCell ref="B29:M29"/>
    <mergeCell ref="O29:Q29"/>
    <mergeCell ref="S29:T29"/>
    <mergeCell ref="V29:X29"/>
    <mergeCell ref="Z29:AC29"/>
    <mergeCell ref="AE29:AH29"/>
    <mergeCell ref="B28:M28"/>
    <mergeCell ref="O28:Q28"/>
    <mergeCell ref="S28:T28"/>
    <mergeCell ref="V28:X28"/>
    <mergeCell ref="Z28:AC28"/>
    <mergeCell ref="AE28:AH28"/>
    <mergeCell ref="B27:M27"/>
    <mergeCell ref="O27:Q27"/>
    <mergeCell ref="S27:T27"/>
    <mergeCell ref="V27:X27"/>
    <mergeCell ref="Z27:AC27"/>
    <mergeCell ref="AE27:AH27"/>
    <mergeCell ref="B26:M26"/>
    <mergeCell ref="O26:Q26"/>
    <mergeCell ref="S26:T26"/>
    <mergeCell ref="V26:X26"/>
    <mergeCell ref="Z26:AC26"/>
    <mergeCell ref="AE26:AH26"/>
    <mergeCell ref="B25:M25"/>
    <mergeCell ref="O25:Q25"/>
    <mergeCell ref="S25:T25"/>
    <mergeCell ref="V25:X25"/>
    <mergeCell ref="Z25:AC25"/>
    <mergeCell ref="AE25:AH25"/>
    <mergeCell ref="B24:M24"/>
    <mergeCell ref="O24:Q24"/>
    <mergeCell ref="S24:T24"/>
    <mergeCell ref="V24:X24"/>
    <mergeCell ref="Z24:AC24"/>
    <mergeCell ref="AE24:AH24"/>
    <mergeCell ref="B23:M23"/>
    <mergeCell ref="O23:Q23"/>
    <mergeCell ref="S23:T23"/>
    <mergeCell ref="V23:X23"/>
    <mergeCell ref="Z23:AC23"/>
    <mergeCell ref="AE23:AH23"/>
    <mergeCell ref="B22:M22"/>
    <mergeCell ref="O22:Q22"/>
    <mergeCell ref="S22:T22"/>
    <mergeCell ref="V22:X22"/>
    <mergeCell ref="Z22:AC22"/>
    <mergeCell ref="AE22:AH22"/>
    <mergeCell ref="B21:M21"/>
    <mergeCell ref="O21:Q21"/>
    <mergeCell ref="S21:T21"/>
    <mergeCell ref="V21:X21"/>
    <mergeCell ref="Z21:AC21"/>
    <mergeCell ref="AE21:AH21"/>
    <mergeCell ref="B20:M20"/>
    <mergeCell ref="O20:Q20"/>
    <mergeCell ref="S20:T20"/>
    <mergeCell ref="V20:X20"/>
    <mergeCell ref="Z20:AC20"/>
    <mergeCell ref="AE20:AH20"/>
    <mergeCell ref="AC18:AH18"/>
    <mergeCell ref="B19:M19"/>
    <mergeCell ref="O19:Q19"/>
    <mergeCell ref="S19:T19"/>
    <mergeCell ref="V19:X19"/>
    <mergeCell ref="Z19:AC19"/>
    <mergeCell ref="AE19:AH19"/>
    <mergeCell ref="B6:R7"/>
    <mergeCell ref="S6:T7"/>
    <mergeCell ref="AU13:BG13"/>
    <mergeCell ref="AU14:BG14"/>
    <mergeCell ref="AU15:BG15"/>
    <mergeCell ref="C16:M17"/>
    <mergeCell ref="AU16:BG16"/>
    <mergeCell ref="B2:T3"/>
    <mergeCell ref="AA2:AC2"/>
    <mergeCell ref="AE2:AI2"/>
    <mergeCell ref="AA3:AC3"/>
    <mergeCell ref="AE3:AI3"/>
    <mergeCell ref="B5:M5"/>
  </mergeCells>
  <phoneticPr fontId="1"/>
  <dataValidations count="5">
    <dataValidation type="list" imeMode="halfAlpha" allowBlank="1" showInputMessage="1" showErrorMessage="1" sqref="O20:Q43" xr:uid="{D5237926-9083-411B-A52F-0D0A6E0E58E6}">
      <formula1>"10%,8%"</formula1>
    </dataValidation>
    <dataValidation type="list" imeMode="halfAlpha" allowBlank="1" showInputMessage="1" showErrorMessage="1" sqref="O44:Q44" xr:uid="{F8D0B5D2-D1E6-4623-9198-AF09541FC547}">
      <formula1>$AQ$20:$AQ$21</formula1>
    </dataValidation>
    <dataValidation imeMode="on" allowBlank="1" showInputMessage="1" showErrorMessage="1" sqref="AQ14 AU17:BC17 AU13:BG16 B11" xr:uid="{A44F0473-EBA2-45AF-9A63-630A623EAE6B}"/>
    <dataValidation imeMode="hiragana" allowBlank="1" showInputMessage="1" showErrorMessage="1" sqref="N45:Q46 AE41:AE46 AF41:AH44 B20:M46 AE20:AH40" xr:uid="{8A36AABF-978C-4B97-A7B7-FE53B84C614C}"/>
    <dataValidation imeMode="halfAlpha" allowBlank="1" showInputMessage="1" showErrorMessage="1" sqref="C14:M17 AF49:AH50 Z20:AD44 AF47:AH47 V20:V44 S20:S44 AE47:AE50 AD45:AD50" xr:uid="{E86347A1-E3B9-4A60-A6F9-043990C0167E}"/>
  </dataValidation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見積書記載例</vt:lpstr>
      <vt:lpstr>見積書</vt:lpstr>
      <vt:lpstr>請求書</vt:lpstr>
      <vt:lpstr>見積書!Print_Area</vt:lpstr>
      <vt:lpstr>見積書記載例!Print_Area</vt:lpstr>
      <vt:lpstr>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2018-06-12T13:44:34Z</dcterms:created>
  <dcterms:modified xsi:type="dcterms:W3CDTF">2025-01-17T11:40:59Z</dcterms:modified>
</cp:coreProperties>
</file>